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15" windowHeight="4710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<sst xmlns="http://schemas.openxmlformats.org/spreadsheetml/2006/main" count="501" uniqueCount="224">
  <si>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</si>
  <si>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</si>
  <si>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</si>
  <si>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</si>
  <si>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</si>
  <si>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</si>
  <si>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</si>
  <si>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</si>
  <si>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</si>
  <si>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</si>
  <si>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</si>
  <si>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</si>
  <si>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</si>
  <si>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</si>
  <si>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</si>
  <si>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</si>
  <si>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</si>
  <si>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</si>
  <si>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</si>
  <si>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</si>
  <si>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</si>
  <si>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</si>
  <si>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</si>
  <si>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</si>
  <si>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</si>
  <si>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</si>
  <si>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</si>
  <si>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</si>
  <si>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</si>
  <si>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</si>
  <si>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</si>
  <si>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</si>
  <si>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</si>
  <si>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</si>
  <si>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</si>
  <si>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</si>
  <si>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</si>
  <si>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</si>
  <si>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</si>
  <si>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</si>
  <si>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</si>
  <si>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</si>
  <si>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</si>
  <si>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</si>
  <si>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</si>
  <si>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</si>
  <si>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</si>
  <si>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http://www.vostrosito.it/dataset1.xml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</si>
  <si>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</si>
  <si>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</si>
  <si>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</si>
  <si>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</si>
  <si>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</si>
  <si>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</si>
  <si>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</si>
  <si>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</si>
  <si>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</si>
  <si>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</si>
  <si>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</si>
  <si>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</si>
  <si>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</si>
  <si>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</si>
  <si>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</si>
  <si>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</si>
  <si>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</si>
  <si>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</si>
  <si>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ZE2287A950</t>
  </si>
  <si>
    <t>02077690200</t>
  </si>
  <si>
    <t>ASPAM Azienda Speciale consortile servizi alla persona Alto Mantovano</t>
  </si>
  <si>
    <t>PASTI DIPENDENTI ASPAM AL CANTUN 311 Thomas Bussacchetti</t>
  </si>
  <si>
    <t>02502130202</t>
  </si>
  <si>
    <t>THOMAS BUSSACCHETTI /AL CANTUN 311, SS. GOITESE 331/C, 46044, GOITO (MN)</t>
  </si>
  <si>
    <t>Z08273550E</t>
  </si>
  <si>
    <t>TELEFONIA MOBILE PER TUTTO IL SERVIZIO 888011904082</t>
  </si>
  <si>
    <t>00488410010</t>
  </si>
  <si>
    <t>TIM SPA Via Gaetano Negri, 1 20123 MILANO</t>
  </si>
  <si>
    <t>Z9B286C45B</t>
  </si>
  <si>
    <t>TELEFONO E ADSL NIDO IL CUCCIOLO</t>
  </si>
  <si>
    <t>Z922769C46</t>
  </si>
  <si>
    <t>PASTI DIPENDENTI ASPAM SQOLA</t>
  </si>
  <si>
    <t>02195170200</t>
  </si>
  <si>
    <t>SQOLA SNC di F.lli Parolini G.eP., STRADA DEI COLLI NORD 25, 46049, VOLTA MANTOVANA</t>
  </si>
  <si>
    <t xml:space="preserve"> SQOLA SNC di F.lli Parolini G.eP., STRADA DEI COLLI NORD 25, 46049, VOLTA MANTOVANA</t>
  </si>
  <si>
    <t>ZAD2769CB0</t>
  </si>
  <si>
    <t>PASTI DIPENDENTI ASPAM GASTRONOMIA BI &amp; TI</t>
  </si>
  <si>
    <t>03780890988</t>
  </si>
  <si>
    <t>BERTAIOLA ROBERTO GASTRONOMIA BI &amp; TI, VIA UMBERTO I 1, 46040, MONZAMBANO (MN)</t>
  </si>
  <si>
    <t>Z6727CEE39</t>
  </si>
  <si>
    <t>NOLEGGIO STAMPANTE PRESSO IL NIDO IL CUCCIOLO</t>
  </si>
  <si>
    <t>01547930204</t>
  </si>
  <si>
    <t>TREND SERVIZI SRL VIA CESARE BATTISTI 61a 46043 CASTIGLIONE DELLE STIVIERE (Mn)</t>
  </si>
  <si>
    <t>ZF627EDBB4</t>
  </si>
  <si>
    <t xml:space="preserve">MANUTENZIONE AREA VERDE ASILO NIDO IL CUCCIOLO </t>
  </si>
  <si>
    <t>02311030981</t>
  </si>
  <si>
    <t>NEW GARDEN DI TAMENI MATTEO  VIA CA' ROTE 12 CALCINATO (BS)</t>
  </si>
  <si>
    <t>Z9D29F0E0C</t>
  </si>
  <si>
    <t>Servizio di Revisore dei Conti</t>
  </si>
  <si>
    <t>02067690202</t>
  </si>
  <si>
    <t>R.A. Revisori Associati via cremona 29/a - Mantova</t>
  </si>
  <si>
    <t>ZE32B68D76</t>
  </si>
  <si>
    <t>PASTI DIPENDENTI ASPAM BAR NOVECENTO</t>
  </si>
  <si>
    <t>02335040206</t>
  </si>
  <si>
    <t>LEALI NICOLE BAR NOVECENTO, VIA CHIASSI 31/A, CASTIGLIONE DELLE STIVIERE</t>
  </si>
  <si>
    <t>Z782B8C9A6</t>
  </si>
  <si>
    <t>PRODOTTI DI CONSUMO PER ASILO NIDO</t>
  </si>
  <si>
    <t>03960230377</t>
  </si>
  <si>
    <t>ITALCHIM SRL  VIA DEL MOBILIERE 12/14 40138 BOLOGNA (BO)</t>
  </si>
  <si>
    <t>ZE82B8C971</t>
  </si>
  <si>
    <t>CANCELLERIA PER ATTIVITA' NIDO E CRED</t>
  </si>
  <si>
    <t>01705680179</t>
  </si>
  <si>
    <t>INGROS CARTA GIUSTACCHINI SPA via vittorio emanueleII,17 RONCADELLE (BS)</t>
  </si>
  <si>
    <t>Z132B8C9E1</t>
  </si>
  <si>
    <t>PRODOTTI PER ASILO NIDO DA PULIZIA A IGIENE BIMBI</t>
  </si>
  <si>
    <t>03518770171</t>
  </si>
  <si>
    <t>SANISYSTEM SRL VIAG.DI VITTORIO , 41 BRESCIA</t>
  </si>
  <si>
    <t>ZB52BD67DE</t>
  </si>
  <si>
    <t>POLIZZE ASSICURATIVE ANNO 2020 CON ADEGUAMENTI</t>
  </si>
  <si>
    <t>00409920584</t>
  </si>
  <si>
    <t>ASSICURAZIONI GENERALI ITALIA SpA Via Marocchesa, 14 MOGLIANO VENETO (TV)</t>
  </si>
  <si>
    <t>ZA22BD699C</t>
  </si>
  <si>
    <t>Z322BD6ACC</t>
  </si>
  <si>
    <t>SORVEGLIANZA SANITARIA 2020</t>
  </si>
  <si>
    <t>BNDFLV52B11E897L</t>
  </si>
  <si>
    <t>BONDI FLAVIO Via delle Teodore,27 Castiglione delle Stiviere (MN)</t>
  </si>
  <si>
    <t>ZED2C13BBE</t>
  </si>
  <si>
    <t>ANALISI HACCP ASILO NIDO IL CUCCIOLO ANNO 2020/2021</t>
  </si>
  <si>
    <t>02376490203</t>
  </si>
  <si>
    <t>SAVI LABORATORI &amp; SERVICE SRL Via ROMA, 80 - Roncoferraro (MN)</t>
  </si>
  <si>
    <t>Z352C55B23</t>
  </si>
  <si>
    <t>DISINFESTAZIONE INSETTI PRESSO NIDO</t>
  </si>
  <si>
    <t>03032820163</t>
  </si>
  <si>
    <t>ARACNOS SRL VIA A.VOLTA 5/7 CASTIGLIONE DELLE STIVIERE (MN)</t>
  </si>
  <si>
    <t>ZEC2C97585</t>
  </si>
  <si>
    <t xml:space="preserve">FORNITURA PASTI ASILO NIDO </t>
  </si>
  <si>
    <t>09671780964</t>
  </si>
  <si>
    <t>SERIST SRL Via Gozzano,14 20092 CINISELLO BALSAMO (Mi)</t>
  </si>
  <si>
    <t>Z6B2C99180</t>
  </si>
  <si>
    <t>Z7B2C991E4</t>
  </si>
  <si>
    <t>FORNITURA ACQUA ASILO NIDO IL CUCCIOLO</t>
  </si>
  <si>
    <t>02484440207</t>
  </si>
  <si>
    <t>AQA MANTOVA SRL Via Talliercio 3 46100 MANTOVA</t>
  </si>
  <si>
    <t>Z292C99352</t>
  </si>
  <si>
    <t>RILEVAZIONE FUMI ANTINCENDIO ANTIINTRUSIONE PRESSO ASILO NIDO IL CUCCIOLO</t>
  </si>
  <si>
    <t>01891270983</t>
  </si>
  <si>
    <t>CSB DI BIANCHERA MARCO VIA SALMISTER 9 LONATO (Bs)</t>
  </si>
  <si>
    <t>ZA12C9944A</t>
  </si>
  <si>
    <t>ASSISTENZA FISCALE, TENUTA CONTABILITà, ELABORAZIONE CEDOLINI, DPO E PRIVACY</t>
  </si>
  <si>
    <t>02050580204</t>
  </si>
  <si>
    <t>CDA STUDIO LEGALE TRIBUTARIO Via Cremona, 29a MANTOVA</t>
  </si>
  <si>
    <t>ZBB2C9946F</t>
  </si>
  <si>
    <t>ACQUISTO PANNOLINI ASILO NIDO IL CUCCIOLO</t>
  </si>
  <si>
    <t>02756080723</t>
  </si>
  <si>
    <t>FAS SPA  Strada vicinale c.trada Forchetta s.n.Z.I. 70033CORATO (BA)</t>
  </si>
  <si>
    <t>ZC82C994FF</t>
  </si>
  <si>
    <t>SERVIZIO SANIFICAZIONE BAGNI  E TAPPETI ASILO NIDO IL CUCCIOLO</t>
  </si>
  <si>
    <t xml:space="preserve">03986581001 </t>
  </si>
  <si>
    <t>RENTOKIL INITIAL ITALIA S.P.A. via Laurentina km 26,500 n°157 A/C, 00071, Pomezia (RM)</t>
  </si>
  <si>
    <t>ZB22C995EE</t>
  </si>
  <si>
    <t>ASSISTENZA HOMEBANKING</t>
  </si>
  <si>
    <t>03090380233</t>
  </si>
  <si>
    <t>Tecmarket Servizi S.p.A, Via Meucci 5, 37135 Verona</t>
  </si>
  <si>
    <t>Z5F2C9D2E6</t>
  </si>
  <si>
    <t>R.S.P.P. ASPAM , NIDO E POS CRED 2020</t>
  </si>
  <si>
    <t>03373300171</t>
  </si>
  <si>
    <t>TRAVANINI ING. CLAUDIO VIA DON TRACCONAGLIA,17 25016 GHEDI (Bs)</t>
  </si>
  <si>
    <t>Z782C9D3C1</t>
  </si>
  <si>
    <t>NOLEGGIO STAMPANTE ASILO NIDO IL CUCCIOLO</t>
  </si>
  <si>
    <t>ZB82C9D456</t>
  </si>
  <si>
    <t>RINNOVO E MANTENIMENTO DOMINIO ASPAM.IT</t>
  </si>
  <si>
    <t>03980590230</t>
  </si>
  <si>
    <t>Bline di Coatto Marco Via del Cavalieri,68 Valeggio sul Mincio (Vr)</t>
  </si>
  <si>
    <t>ZD82C9D51E</t>
  </si>
  <si>
    <t>SERVIZIO VIGILANZA IMMOBILE PRESSO ASILO NIDO IL CUCCIOLO</t>
  </si>
  <si>
    <t>01360850067</t>
  </si>
  <si>
    <t>CORPO GUARDIE GIURATE SPA, VIA BRODOLINI 16, 42124 REGGIO EMILIA</t>
  </si>
  <si>
    <t>Z302C9D8DC</t>
  </si>
  <si>
    <t>FORNITURA ENERGIA ELETTRICA ASILO NIDO IL CUCCIOLO</t>
  </si>
  <si>
    <t>03443420231</t>
  </si>
  <si>
    <t>GLOBAL POWER  SPA CORSO PORTA NUOVA,127 -37122 VERONA</t>
  </si>
  <si>
    <t>ZB52CAD178</t>
  </si>
  <si>
    <t>CANONE ISINET  SERVIZIO NIDO ANNO 2020</t>
  </si>
  <si>
    <t>01469760225</t>
  </si>
  <si>
    <t>CLESIUS SRL Viale Verona, 190/1 38123 Trento</t>
  </si>
  <si>
    <t>Z6E2Cf7936</t>
  </si>
  <si>
    <t>ACQUISTO DIDPOSITIVI COVID 19</t>
  </si>
  <si>
    <t>00585400989</t>
  </si>
  <si>
    <t>ASTORI SPA Via Calcinatella, 7 25018 Montichiari (Bs)</t>
  </si>
  <si>
    <t>ZF02D0B896</t>
  </si>
  <si>
    <t>ABBONAMENTO ANNUALE TEAM WIEWER BUSINNES ANNO 2020</t>
  </si>
  <si>
    <t>06169220966</t>
  </si>
  <si>
    <t>SOFTWARE ITALIA SRL</t>
  </si>
  <si>
    <t>SOFTWARE ITALIA SRL Strada 4 Palazzo Q8  Milano Fiori 20089 Rozzano (Mi)</t>
  </si>
  <si>
    <t>Z4D2D2AADA</t>
  </si>
  <si>
    <t>PROGRAMMAZIONE ZONALE UFFICIO DI PIANO</t>
  </si>
  <si>
    <t>RMGLSN73M65B157V</t>
  </si>
  <si>
    <t>ROMAGNOLI ALESSANDRA</t>
  </si>
  <si>
    <t>ROMAGNOLI ALESSANDRA Vicolo Quasimodo, 64 25080 Mazzano (Bs)</t>
  </si>
  <si>
    <t>ZCF2D6D558</t>
  </si>
  <si>
    <t>FORMAZIONE PEDAGOGICA IN HOUSE PERSONALE ASILO NIDO IL CUCCIOLO</t>
  </si>
  <si>
    <t>TSOPMM64A62F205M</t>
  </si>
  <si>
    <t>PAOLA EMMA TOSI</t>
  </si>
  <si>
    <t>PAOLA EMMA TOSI VIA DON MAGGI,43 - LODI  (LO)</t>
  </si>
  <si>
    <t>ZCF2D6F2C2</t>
  </si>
  <si>
    <t>CORSI SICUREZZA BASE ED ANTINCENDIO ADDETTI CRED ESTIVO 2020</t>
  </si>
  <si>
    <t>11100241006</t>
  </si>
  <si>
    <t>HIDEEA SRL VIA GIUSEPPE ROSACCIO,6 ROMA</t>
  </si>
  <si>
    <t>Z552DEB0BD</t>
  </si>
  <si>
    <t>PULIZIE STRAORDINARIE E SANIFICAZIONE NIDO</t>
  </si>
  <si>
    <t>02482860984</t>
  </si>
  <si>
    <t>CBS GROUP SRL VIA INGANNI, 23 25121 BRESCIA</t>
  </si>
  <si>
    <t>ZCE2E1C54B</t>
  </si>
  <si>
    <t>CORSO PRIMO SOCCORSO EDUCATORI ASILO NIDO IL CUCCIOLO</t>
  </si>
  <si>
    <t>02231740206</t>
  </si>
  <si>
    <t>D.ssa Foschini Angela
Medico Chirurgo
Specialista in Medicina del Lavoro
P.le San Pio X, n.15
46043 Castiglione delle Stiviere (MN)</t>
  </si>
  <si>
    <t>ZF62E2A2E0</t>
  </si>
  <si>
    <t>ACQUISTO DISPOSITIVI SANITARI PER COVID</t>
  </si>
  <si>
    <t>04146090982</t>
  </si>
  <si>
    <t>FARMACIA DI LENA SNC Via Mantova, 120 25018 Montichiari (Bs)</t>
  </si>
  <si>
    <t>ZAD2EAB53E</t>
  </si>
  <si>
    <t>ACQUISTO MASCHERINE DPI</t>
  </si>
  <si>
    <t>SARTORIA SCHIAVI di Schiavi Graziella &amp;C. snc il maglio di Albarola, 26 - 29020 Vigolzone pc</t>
  </si>
  <si>
    <t>ZAB2E7B273</t>
  </si>
  <si>
    <t>ASPAM</t>
  </si>
  <si>
    <t>01115230334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</si>
</sst>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1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b/>
      <sz val="11"/>
      <color indexed="8"/>
      <name val="Century Gothic"/>
      <family val="2"/>
    </font>
    <font>
      <b/>
      <sz val="11"/>
      <color indexed="10"/>
      <name val="Arial"/>
      <family val="0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1"/>
      <color indexed="8"/>
      <name val="Times New Roman"/>
      <family val="1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44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quotePrefix="1">
      <alignment horizontal="center" vertical="center" wrapText="1"/>
    </xf>
    <xf numFmtId="49" fontId="15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44" fontId="15" fillId="0" borderId="13" xfId="44" applyFont="1" applyFill="1" applyBorder="1" applyAlignment="1">
      <alignment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14" fontId="15" fillId="0" borderId="12" xfId="0" applyNumberFormat="1" applyFont="1" applyBorder="1" applyAlignment="1">
      <alignment vertical="center" wrapText="1"/>
    </xf>
    <xf numFmtId="44" fontId="15" fillId="0" borderId="12" xfId="44" applyFont="1" applyFill="1" applyBorder="1" applyAlignment="1">
      <alignment vertical="center" wrapText="1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44" fontId="15" fillId="0" borderId="12" xfId="44" applyFont="1" applyBorder="1" applyAlignment="1">
      <alignment vertical="center" wrapText="1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>
      <alignment horizontal="center" vertical="center" wrapText="1"/>
    </xf>
    <xf numFmtId="44" fontId="15" fillId="0" borderId="12" xfId="44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255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quotePrefix="1">
      <alignment horizontal="center" vertical="center" wrapText="1"/>
    </xf>
    <xf numFmtId="49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4" fontId="15" fillId="0" borderId="12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255" wrapText="1"/>
    </xf>
    <xf numFmtId="49" fontId="17" fillId="0" borderId="12" xfId="0" applyNumberFormat="1" applyFont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9" fontId="15" fillId="0" borderId="12" xfId="0" applyNumberFormat="1" applyFont="1" applyBorder="1" applyAlignment="1">
      <alignment vertical="center" wrapText="1"/>
    </xf>
    <xf numFmtId="44" fontId="15" fillId="0" borderId="12" xfId="44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 applyProtection="1">
      <alignment horizontal="center" vertical="center" wrapText="1"/>
      <protection locked="0"/>
    </xf>
    <xf numFmtId="14" fontId="15" fillId="0" borderId="16" xfId="0" applyNumberFormat="1" applyFont="1" applyFill="1" applyBorder="1" applyAlignment="1">
      <alignment vertical="center" wrapText="1"/>
    </xf>
    <xf numFmtId="44" fontId="15" fillId="0" borderId="16" xfId="44" applyFont="1" applyFill="1" applyBorder="1" applyAlignment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16" xfId="44" applyFont="1" applyFill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/>
      <protection locked="0"/>
    </xf>
    <xf numFmtId="49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 applyProtection="1">
      <alignment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12" xfId="44" applyFont="1" applyBorder="1" applyAlignment="1" quotePrefix="1">
      <alignment horizontal="center" vertical="center" wrapText="1"/>
    </xf>
    <xf numFmtId="0" fontId="15" fillId="0" borderId="12" xfId="44" applyNumberFormat="1" applyFont="1" applyBorder="1" applyAlignment="1" quotePrefix="1">
      <alignment horizontal="center" vertical="center" wrapText="1"/>
    </xf>
    <xf numFmtId="44" fontId="15" fillId="0" borderId="12" xfId="44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44" fontId="18" fillId="0" borderId="12" xfId="44" applyFont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44" fontId="19" fillId="0" borderId="12" xfId="44" applyFont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12" xfId="44" applyFont="1" applyFill="1" applyBorder="1" applyAlignment="1" quotePrefix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31">
        <v>44227</v>
      </c>
      <c r="D2" s="30" t="s">
        <v>222</v>
      </c>
      <c r="E2" s="31">
        <v>44227</v>
      </c>
      <c r="F2" s="30">
        <v>2020</v>
      </c>
      <c r="G2" s="32" t="s">
        <v>47</v>
      </c>
      <c r="H2" s="30" t="s">
        <v>44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29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56.7109375" style="6" bestFit="1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ht="60.7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65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76.5">
      <c r="A2" s="34" t="s">
        <v>66</v>
      </c>
      <c r="B2" s="35"/>
      <c r="C2" s="34" t="s">
        <v>67</v>
      </c>
      <c r="D2" s="36" t="s">
        <v>68</v>
      </c>
      <c r="E2" s="37" t="s">
        <v>69</v>
      </c>
      <c r="F2" s="38" t="s">
        <v>56</v>
      </c>
      <c r="G2" s="39"/>
      <c r="H2" s="34"/>
      <c r="I2" s="40" t="s">
        <v>70</v>
      </c>
      <c r="J2" s="41"/>
      <c r="K2" s="42" t="s">
        <v>71</v>
      </c>
      <c r="L2" s="43"/>
      <c r="M2" s="42" t="s">
        <v>71</v>
      </c>
      <c r="N2" s="40" t="s">
        <v>70</v>
      </c>
      <c r="O2" s="34"/>
      <c r="P2" s="42" t="s">
        <v>71</v>
      </c>
      <c r="Q2" s="44">
        <f>1100-184.55</f>
        <v>915.45</v>
      </c>
      <c r="R2" s="45">
        <v>43602</v>
      </c>
      <c r="S2" s="46">
        <v>44561</v>
      </c>
      <c r="T2" s="74">
        <f>2.1+369.07</f>
        <v>371.17</v>
      </c>
    </row>
    <row r="3" spans="1:20" ht="42.75">
      <c r="A3" s="47" t="s">
        <v>72</v>
      </c>
      <c r="B3" s="48"/>
      <c r="C3" s="49" t="s">
        <v>67</v>
      </c>
      <c r="D3" s="50" t="s">
        <v>68</v>
      </c>
      <c r="E3" s="47" t="s">
        <v>73</v>
      </c>
      <c r="F3" s="51" t="s">
        <v>56</v>
      </c>
      <c r="G3" s="52"/>
      <c r="H3" s="53"/>
      <c r="I3" s="54" t="s">
        <v>74</v>
      </c>
      <c r="J3" s="55"/>
      <c r="K3" s="56" t="s">
        <v>75</v>
      </c>
      <c r="L3" s="47"/>
      <c r="M3" s="56" t="s">
        <v>75</v>
      </c>
      <c r="N3" s="54" t="s">
        <v>74</v>
      </c>
      <c r="O3" s="57"/>
      <c r="P3" s="56" t="s">
        <v>75</v>
      </c>
      <c r="Q3" s="58">
        <v>1021</v>
      </c>
      <c r="R3" s="59">
        <v>43525</v>
      </c>
      <c r="S3" s="59">
        <v>44561</v>
      </c>
      <c r="T3" s="55">
        <v>1010.11</v>
      </c>
    </row>
    <row r="4" spans="1:20" ht="38.25">
      <c r="A4" s="49" t="s">
        <v>76</v>
      </c>
      <c r="B4" s="60"/>
      <c r="C4" s="49" t="s">
        <v>67</v>
      </c>
      <c r="D4" s="50" t="s">
        <v>68</v>
      </c>
      <c r="E4" s="61" t="s">
        <v>77</v>
      </c>
      <c r="F4" s="51" t="s">
        <v>56</v>
      </c>
      <c r="G4" s="61"/>
      <c r="H4" s="49"/>
      <c r="I4" s="62" t="s">
        <v>74</v>
      </c>
      <c r="J4" s="63"/>
      <c r="K4" s="56" t="s">
        <v>75</v>
      </c>
      <c r="L4" s="64"/>
      <c r="M4" s="56" t="s">
        <v>75</v>
      </c>
      <c r="N4" s="62" t="s">
        <v>74</v>
      </c>
      <c r="O4" s="49"/>
      <c r="P4" s="56" t="s">
        <v>75</v>
      </c>
      <c r="Q4" s="53">
        <v>1320</v>
      </c>
      <c r="R4" s="65">
        <v>43564</v>
      </c>
      <c r="S4" s="65">
        <v>44295</v>
      </c>
      <c r="T4" s="53">
        <v>1353.68</v>
      </c>
    </row>
    <row r="5" spans="1:20" ht="76.5">
      <c r="A5" s="66" t="s">
        <v>78</v>
      </c>
      <c r="B5" s="48"/>
      <c r="C5" s="49" t="s">
        <v>67</v>
      </c>
      <c r="D5" s="50" t="s">
        <v>68</v>
      </c>
      <c r="E5" s="47" t="s">
        <v>79</v>
      </c>
      <c r="F5" s="51" t="s">
        <v>56</v>
      </c>
      <c r="G5" s="52"/>
      <c r="H5" s="53"/>
      <c r="I5" s="54" t="s">
        <v>80</v>
      </c>
      <c r="J5" s="55"/>
      <c r="K5" s="56" t="s">
        <v>81</v>
      </c>
      <c r="L5" s="47"/>
      <c r="M5" s="91" t="s">
        <v>82</v>
      </c>
      <c r="N5" s="95" t="s">
        <v>80</v>
      </c>
      <c r="O5" s="49"/>
      <c r="P5" s="91" t="s">
        <v>82</v>
      </c>
      <c r="Q5" s="58">
        <v>1000</v>
      </c>
      <c r="R5" s="59">
        <v>43528</v>
      </c>
      <c r="S5" s="59">
        <v>44561</v>
      </c>
      <c r="T5" s="55">
        <f>739.32+292.71</f>
        <v>1032.03</v>
      </c>
    </row>
    <row r="6" spans="1:20" ht="102">
      <c r="A6" s="66" t="s">
        <v>83</v>
      </c>
      <c r="B6" s="48"/>
      <c r="C6" s="49" t="s">
        <v>67</v>
      </c>
      <c r="D6" s="50" t="s">
        <v>68</v>
      </c>
      <c r="E6" s="47" t="s">
        <v>84</v>
      </c>
      <c r="F6" s="51" t="s">
        <v>56</v>
      </c>
      <c r="G6" s="52"/>
      <c r="H6" s="53"/>
      <c r="I6" s="54" t="s">
        <v>85</v>
      </c>
      <c r="J6" s="55"/>
      <c r="K6" s="56" t="s">
        <v>86</v>
      </c>
      <c r="L6" s="47"/>
      <c r="M6" s="91" t="s">
        <v>86</v>
      </c>
      <c r="N6" s="95" t="s">
        <v>85</v>
      </c>
      <c r="O6" s="49"/>
      <c r="P6" s="91" t="s">
        <v>86</v>
      </c>
      <c r="Q6" s="58">
        <v>1300</v>
      </c>
      <c r="R6" s="59">
        <v>43528</v>
      </c>
      <c r="S6" s="59">
        <v>44561</v>
      </c>
      <c r="T6" s="55">
        <f>407.04+428.22</f>
        <v>835.26</v>
      </c>
    </row>
    <row r="7" spans="1:20" ht="89.25">
      <c r="A7" s="66" t="s">
        <v>87</v>
      </c>
      <c r="B7" s="48"/>
      <c r="C7" s="49" t="s">
        <v>67</v>
      </c>
      <c r="D7" s="50" t="s">
        <v>68</v>
      </c>
      <c r="E7" s="47" t="s">
        <v>88</v>
      </c>
      <c r="F7" s="51" t="s">
        <v>56</v>
      </c>
      <c r="G7" s="52"/>
      <c r="H7" s="53"/>
      <c r="I7" s="54" t="s">
        <v>89</v>
      </c>
      <c r="J7" s="55"/>
      <c r="K7" s="56" t="s">
        <v>90</v>
      </c>
      <c r="L7" s="47"/>
      <c r="M7" s="91" t="s">
        <v>90</v>
      </c>
      <c r="N7" s="95" t="s">
        <v>89</v>
      </c>
      <c r="O7" s="49"/>
      <c r="P7" s="91" t="s">
        <v>90</v>
      </c>
      <c r="Q7" s="58">
        <v>546.17</v>
      </c>
      <c r="R7" s="59">
        <v>43556</v>
      </c>
      <c r="S7" s="59">
        <v>44196</v>
      </c>
      <c r="T7" s="55">
        <v>70</v>
      </c>
    </row>
    <row r="8" spans="1:20" ht="51">
      <c r="A8" s="67" t="s">
        <v>91</v>
      </c>
      <c r="B8" s="68"/>
      <c r="C8" s="49" t="s">
        <v>67</v>
      </c>
      <c r="D8" s="50" t="s">
        <v>68</v>
      </c>
      <c r="E8" s="47" t="s">
        <v>92</v>
      </c>
      <c r="F8" s="51" t="s">
        <v>56</v>
      </c>
      <c r="G8" s="47"/>
      <c r="H8" s="57"/>
      <c r="I8" s="57" t="s">
        <v>93</v>
      </c>
      <c r="J8" s="57"/>
      <c r="K8" s="69" t="s">
        <v>94</v>
      </c>
      <c r="L8" s="47"/>
      <c r="M8" s="97" t="s">
        <v>94</v>
      </c>
      <c r="N8" s="49" t="s">
        <v>93</v>
      </c>
      <c r="O8" s="49"/>
      <c r="P8" s="97" t="s">
        <v>94</v>
      </c>
      <c r="Q8" s="55">
        <v>2200</v>
      </c>
      <c r="R8" s="59">
        <v>43543</v>
      </c>
      <c r="S8" s="59">
        <v>44274</v>
      </c>
      <c r="T8" s="58">
        <v>0</v>
      </c>
    </row>
    <row r="9" spans="1:20" ht="51">
      <c r="A9" s="70" t="s">
        <v>95</v>
      </c>
      <c r="B9" s="71"/>
      <c r="C9" s="49" t="s">
        <v>67</v>
      </c>
      <c r="D9" s="50" t="s">
        <v>68</v>
      </c>
      <c r="E9" s="47" t="s">
        <v>96</v>
      </c>
      <c r="F9" s="51" t="s">
        <v>56</v>
      </c>
      <c r="G9" s="72"/>
      <c r="H9" s="73"/>
      <c r="I9" s="57" t="s">
        <v>97</v>
      </c>
      <c r="J9" s="73"/>
      <c r="K9" s="69" t="s">
        <v>98</v>
      </c>
      <c r="L9" s="72"/>
      <c r="M9" s="97" t="s">
        <v>98</v>
      </c>
      <c r="N9" s="49" t="s">
        <v>97</v>
      </c>
      <c r="O9" s="111"/>
      <c r="P9" s="97" t="s">
        <v>98</v>
      </c>
      <c r="Q9" s="74">
        <v>10000</v>
      </c>
      <c r="R9" s="65">
        <v>43466</v>
      </c>
      <c r="S9" s="65">
        <v>44196</v>
      </c>
      <c r="T9" s="58">
        <f>4574.17+4358.56</f>
        <v>8932.73</v>
      </c>
    </row>
    <row r="10" spans="1:20" ht="76.5">
      <c r="A10" s="75" t="s">
        <v>99</v>
      </c>
      <c r="B10" s="76"/>
      <c r="C10" s="77" t="s">
        <v>67</v>
      </c>
      <c r="D10" s="76" t="s">
        <v>68</v>
      </c>
      <c r="E10" s="78" t="s">
        <v>100</v>
      </c>
      <c r="F10" s="79" t="s">
        <v>56</v>
      </c>
      <c r="G10" s="80"/>
      <c r="H10" s="81"/>
      <c r="I10" s="82" t="s">
        <v>101</v>
      </c>
      <c r="J10" s="81"/>
      <c r="K10" s="83" t="s">
        <v>102</v>
      </c>
      <c r="L10" s="78"/>
      <c r="M10" s="83" t="s">
        <v>102</v>
      </c>
      <c r="N10" s="82" t="s">
        <v>101</v>
      </c>
      <c r="O10" s="77"/>
      <c r="P10" s="83" t="s">
        <v>102</v>
      </c>
      <c r="Q10" s="84">
        <v>7000</v>
      </c>
      <c r="R10" s="85">
        <v>43830</v>
      </c>
      <c r="S10" s="85">
        <v>44561</v>
      </c>
      <c r="T10" s="74">
        <f>324.55+3245.46</f>
        <v>3570.01</v>
      </c>
    </row>
    <row r="11" spans="1:20" ht="63.75">
      <c r="A11" s="86" t="s">
        <v>103</v>
      </c>
      <c r="B11" s="87"/>
      <c r="C11" s="77" t="s">
        <v>67</v>
      </c>
      <c r="D11" s="76" t="s">
        <v>68</v>
      </c>
      <c r="E11" s="88" t="s">
        <v>104</v>
      </c>
      <c r="F11" s="79" t="s">
        <v>56</v>
      </c>
      <c r="G11" s="89"/>
      <c r="H11" s="90"/>
      <c r="I11" s="62" t="s">
        <v>105</v>
      </c>
      <c r="J11" s="63"/>
      <c r="K11" s="91" t="s">
        <v>106</v>
      </c>
      <c r="L11" s="64"/>
      <c r="M11" s="91" t="s">
        <v>106</v>
      </c>
      <c r="N11" s="62" t="s">
        <v>105</v>
      </c>
      <c r="O11" s="49"/>
      <c r="P11" s="91" t="s">
        <v>106</v>
      </c>
      <c r="Q11" s="84">
        <v>3000</v>
      </c>
      <c r="R11" s="85">
        <v>43844</v>
      </c>
      <c r="S11" s="85">
        <v>44196</v>
      </c>
      <c r="T11" s="74">
        <v>788.32</v>
      </c>
    </row>
    <row r="12" spans="1:20" ht="76.5">
      <c r="A12" s="86" t="s">
        <v>107</v>
      </c>
      <c r="B12" s="87"/>
      <c r="C12" s="77" t="s">
        <v>67</v>
      </c>
      <c r="D12" s="76" t="s">
        <v>68</v>
      </c>
      <c r="E12" s="88" t="s">
        <v>108</v>
      </c>
      <c r="F12" s="79" t="s">
        <v>56</v>
      </c>
      <c r="G12" s="89"/>
      <c r="H12" s="90"/>
      <c r="I12" s="54" t="s">
        <v>109</v>
      </c>
      <c r="J12" s="63"/>
      <c r="K12" s="56" t="s">
        <v>110</v>
      </c>
      <c r="L12" s="64"/>
      <c r="M12" s="91" t="s">
        <v>110</v>
      </c>
      <c r="N12" s="95" t="s">
        <v>109</v>
      </c>
      <c r="O12" s="49"/>
      <c r="P12" s="91" t="s">
        <v>110</v>
      </c>
      <c r="Q12" s="84">
        <v>350</v>
      </c>
      <c r="R12" s="85">
        <v>43844</v>
      </c>
      <c r="S12" s="85">
        <v>44196</v>
      </c>
      <c r="T12" s="74">
        <f>100.15</f>
        <v>100.15</v>
      </c>
    </row>
    <row r="13" spans="1:20" ht="51">
      <c r="A13" s="92" t="s">
        <v>111</v>
      </c>
      <c r="B13" s="93"/>
      <c r="C13" s="77" t="s">
        <v>67</v>
      </c>
      <c r="D13" s="76" t="s">
        <v>68</v>
      </c>
      <c r="E13" s="94" t="s">
        <v>112</v>
      </c>
      <c r="F13" s="79" t="s">
        <v>56</v>
      </c>
      <c r="G13" s="89"/>
      <c r="H13" s="90"/>
      <c r="I13" s="54" t="s">
        <v>113</v>
      </c>
      <c r="J13" s="55"/>
      <c r="K13" s="56" t="s">
        <v>114</v>
      </c>
      <c r="L13" s="47"/>
      <c r="M13" s="91" t="s">
        <v>114</v>
      </c>
      <c r="N13" s="95" t="s">
        <v>113</v>
      </c>
      <c r="O13" s="49"/>
      <c r="P13" s="91" t="s">
        <v>114</v>
      </c>
      <c r="Q13" s="84">
        <v>2500</v>
      </c>
      <c r="R13" s="85">
        <v>43844</v>
      </c>
      <c r="S13" s="85">
        <v>44196</v>
      </c>
      <c r="T13" s="74">
        <v>1040.77</v>
      </c>
    </row>
    <row r="14" spans="1:20" ht="76.5">
      <c r="A14" s="92" t="s">
        <v>115</v>
      </c>
      <c r="B14" s="93"/>
      <c r="C14" s="77" t="s">
        <v>67</v>
      </c>
      <c r="D14" s="76" t="s">
        <v>68</v>
      </c>
      <c r="E14" s="94" t="s">
        <v>116</v>
      </c>
      <c r="F14" s="79" t="s">
        <v>56</v>
      </c>
      <c r="G14" s="89"/>
      <c r="H14" s="90"/>
      <c r="I14" s="95" t="s">
        <v>117</v>
      </c>
      <c r="J14" s="96"/>
      <c r="K14" s="91" t="s">
        <v>118</v>
      </c>
      <c r="L14" s="96"/>
      <c r="M14" s="91" t="s">
        <v>118</v>
      </c>
      <c r="N14" s="95" t="s">
        <v>117</v>
      </c>
      <c r="O14" s="95"/>
      <c r="P14" s="91" t="s">
        <v>118</v>
      </c>
      <c r="Q14" s="84">
        <v>5500</v>
      </c>
      <c r="R14" s="85">
        <v>43831</v>
      </c>
      <c r="S14" s="85">
        <v>44196</v>
      </c>
      <c r="T14" s="74">
        <v>6273.5</v>
      </c>
    </row>
    <row r="15" spans="1:20" ht="38.25">
      <c r="A15" s="70" t="s">
        <v>119</v>
      </c>
      <c r="B15" s="60"/>
      <c r="C15" s="49" t="s">
        <v>67</v>
      </c>
      <c r="D15" s="50" t="s">
        <v>68</v>
      </c>
      <c r="E15" s="61" t="s">
        <v>77</v>
      </c>
      <c r="F15" s="51" t="s">
        <v>56</v>
      </c>
      <c r="G15" s="61"/>
      <c r="H15" s="49"/>
      <c r="I15" s="62" t="s">
        <v>74</v>
      </c>
      <c r="J15" s="63"/>
      <c r="K15" s="56" t="s">
        <v>75</v>
      </c>
      <c r="L15" s="64"/>
      <c r="M15" s="91" t="s">
        <v>75</v>
      </c>
      <c r="N15" s="62" t="s">
        <v>74</v>
      </c>
      <c r="O15" s="49"/>
      <c r="P15" s="91" t="s">
        <v>75</v>
      </c>
      <c r="Q15" s="53">
        <v>1500</v>
      </c>
      <c r="R15" s="65">
        <v>43831</v>
      </c>
      <c r="S15" s="65">
        <v>44196</v>
      </c>
      <c r="T15" s="53">
        <v>1124.8</v>
      </c>
    </row>
    <row r="16" spans="1:20" ht="63.75">
      <c r="A16" s="92" t="s">
        <v>120</v>
      </c>
      <c r="B16" s="93"/>
      <c r="C16" s="77" t="s">
        <v>67</v>
      </c>
      <c r="D16" s="76" t="s">
        <v>68</v>
      </c>
      <c r="E16" s="94" t="s">
        <v>121</v>
      </c>
      <c r="F16" s="79" t="s">
        <v>56</v>
      </c>
      <c r="G16" s="89"/>
      <c r="H16" s="90"/>
      <c r="I16" s="49" t="s">
        <v>122</v>
      </c>
      <c r="J16" s="49"/>
      <c r="K16" s="97" t="s">
        <v>123</v>
      </c>
      <c r="L16" s="61"/>
      <c r="M16" s="97" t="s">
        <v>123</v>
      </c>
      <c r="N16" s="49" t="s">
        <v>122</v>
      </c>
      <c r="O16" s="49"/>
      <c r="P16" s="97" t="s">
        <v>123</v>
      </c>
      <c r="Q16" s="84">
        <v>800</v>
      </c>
      <c r="R16" s="85">
        <v>43831</v>
      </c>
      <c r="S16" s="85">
        <v>44196</v>
      </c>
      <c r="T16" s="74">
        <v>834</v>
      </c>
    </row>
    <row r="17" spans="1:20" ht="76.5">
      <c r="A17" s="92" t="s">
        <v>124</v>
      </c>
      <c r="B17" s="93"/>
      <c r="C17" s="77" t="s">
        <v>67</v>
      </c>
      <c r="D17" s="76" t="s">
        <v>68</v>
      </c>
      <c r="E17" s="94" t="s">
        <v>125</v>
      </c>
      <c r="F17" s="51" t="s">
        <v>56</v>
      </c>
      <c r="G17" s="89"/>
      <c r="H17" s="90"/>
      <c r="I17" s="94" t="s">
        <v>126</v>
      </c>
      <c r="J17" s="94"/>
      <c r="K17" s="98" t="s">
        <v>127</v>
      </c>
      <c r="L17" s="93"/>
      <c r="M17" s="112" t="s">
        <v>127</v>
      </c>
      <c r="N17" s="113" t="s">
        <v>126</v>
      </c>
      <c r="O17" s="101"/>
      <c r="P17" s="112" t="s">
        <v>127</v>
      </c>
      <c r="Q17" s="84">
        <v>980</v>
      </c>
      <c r="R17" s="85">
        <v>43831</v>
      </c>
      <c r="S17" s="85">
        <v>44561</v>
      </c>
      <c r="T17" s="74">
        <v>245</v>
      </c>
    </row>
    <row r="18" spans="1:20" ht="63.75">
      <c r="A18" s="92" t="s">
        <v>128</v>
      </c>
      <c r="B18" s="93"/>
      <c r="C18" s="77" t="s">
        <v>67</v>
      </c>
      <c r="D18" s="76" t="s">
        <v>68</v>
      </c>
      <c r="E18" s="94" t="s">
        <v>129</v>
      </c>
      <c r="F18" s="79" t="s">
        <v>56</v>
      </c>
      <c r="G18" s="89"/>
      <c r="H18" s="90"/>
      <c r="I18" s="57" t="s">
        <v>130</v>
      </c>
      <c r="J18" s="55"/>
      <c r="K18" s="56" t="s">
        <v>131</v>
      </c>
      <c r="L18" s="64"/>
      <c r="M18" s="91" t="s">
        <v>131</v>
      </c>
      <c r="N18" s="49" t="s">
        <v>130</v>
      </c>
      <c r="O18" s="53"/>
      <c r="P18" s="91" t="s">
        <v>131</v>
      </c>
      <c r="Q18" s="53">
        <v>420</v>
      </c>
      <c r="R18" s="65">
        <v>43831</v>
      </c>
      <c r="S18" s="65">
        <v>44196</v>
      </c>
      <c r="T18" s="74">
        <v>140</v>
      </c>
    </row>
    <row r="19" spans="1:20" ht="51">
      <c r="A19" s="92" t="s">
        <v>132</v>
      </c>
      <c r="B19" s="93"/>
      <c r="C19" s="77" t="s">
        <v>67</v>
      </c>
      <c r="D19" s="76" t="s">
        <v>68</v>
      </c>
      <c r="E19" s="94" t="s">
        <v>133</v>
      </c>
      <c r="F19" s="79" t="s">
        <v>56</v>
      </c>
      <c r="G19" s="89"/>
      <c r="H19" s="90"/>
      <c r="I19" s="54" t="s">
        <v>134</v>
      </c>
      <c r="J19" s="94"/>
      <c r="K19" s="56" t="s">
        <v>135</v>
      </c>
      <c r="L19" s="93"/>
      <c r="M19" s="91" t="s">
        <v>135</v>
      </c>
      <c r="N19" s="95" t="s">
        <v>134</v>
      </c>
      <c r="O19" s="101"/>
      <c r="P19" s="91" t="s">
        <v>135</v>
      </c>
      <c r="Q19" s="84">
        <v>39000</v>
      </c>
      <c r="R19" s="65">
        <v>43831</v>
      </c>
      <c r="S19" s="65">
        <v>44196</v>
      </c>
      <c r="T19" s="74">
        <f>11821.39+9635.34</f>
        <v>21456.73</v>
      </c>
    </row>
    <row r="20" spans="1:20" ht="51">
      <c r="A20" s="92" t="s">
        <v>136</v>
      </c>
      <c r="B20" s="93"/>
      <c r="C20" s="77" t="s">
        <v>67</v>
      </c>
      <c r="D20" s="76" t="s">
        <v>68</v>
      </c>
      <c r="E20" s="94" t="s">
        <v>92</v>
      </c>
      <c r="F20" s="79" t="s">
        <v>56</v>
      </c>
      <c r="G20" s="89"/>
      <c r="H20" s="90"/>
      <c r="I20" s="57" t="s">
        <v>93</v>
      </c>
      <c r="J20" s="94"/>
      <c r="K20" s="69" t="s">
        <v>94</v>
      </c>
      <c r="L20" s="93"/>
      <c r="M20" s="97" t="s">
        <v>94</v>
      </c>
      <c r="N20" s="49" t="s">
        <v>93</v>
      </c>
      <c r="O20" s="101"/>
      <c r="P20" s="97" t="s">
        <v>94</v>
      </c>
      <c r="Q20" s="84">
        <v>1500</v>
      </c>
      <c r="R20" s="65">
        <v>43831</v>
      </c>
      <c r="S20" s="65">
        <v>44196</v>
      </c>
      <c r="T20" s="74">
        <v>1850</v>
      </c>
    </row>
    <row r="21" spans="1:20" ht="51">
      <c r="A21" s="92" t="s">
        <v>137</v>
      </c>
      <c r="B21" s="93"/>
      <c r="C21" s="77" t="s">
        <v>67</v>
      </c>
      <c r="D21" s="76" t="s">
        <v>68</v>
      </c>
      <c r="E21" s="94" t="s">
        <v>138</v>
      </c>
      <c r="F21" s="79" t="s">
        <v>56</v>
      </c>
      <c r="G21" s="89"/>
      <c r="H21" s="90"/>
      <c r="I21" s="62" t="s">
        <v>139</v>
      </c>
      <c r="J21" s="94"/>
      <c r="K21" s="91" t="s">
        <v>140</v>
      </c>
      <c r="L21" s="93"/>
      <c r="M21" s="91" t="s">
        <v>140</v>
      </c>
      <c r="N21" s="62" t="s">
        <v>139</v>
      </c>
      <c r="O21" s="101"/>
      <c r="P21" s="91" t="s">
        <v>140</v>
      </c>
      <c r="Q21" s="84">
        <v>720</v>
      </c>
      <c r="R21" s="65">
        <v>43831</v>
      </c>
      <c r="S21" s="65">
        <v>44196</v>
      </c>
      <c r="T21" s="74">
        <v>997.84</v>
      </c>
    </row>
    <row r="22" spans="1:20" ht="63.75">
      <c r="A22" s="92" t="s">
        <v>141</v>
      </c>
      <c r="B22" s="93"/>
      <c r="C22" s="77" t="s">
        <v>67</v>
      </c>
      <c r="D22" s="76" t="s">
        <v>68</v>
      </c>
      <c r="E22" s="94" t="s">
        <v>142</v>
      </c>
      <c r="F22" s="79" t="s">
        <v>56</v>
      </c>
      <c r="G22" s="89"/>
      <c r="H22" s="90"/>
      <c r="I22" s="54" t="s">
        <v>143</v>
      </c>
      <c r="J22" s="94"/>
      <c r="K22" s="100" t="s">
        <v>144</v>
      </c>
      <c r="L22" s="93"/>
      <c r="M22" s="91" t="s">
        <v>144</v>
      </c>
      <c r="N22" s="95" t="s">
        <v>143</v>
      </c>
      <c r="O22" s="101"/>
      <c r="P22" s="91" t="s">
        <v>144</v>
      </c>
      <c r="Q22" s="84">
        <v>480</v>
      </c>
      <c r="R22" s="65">
        <v>43831</v>
      </c>
      <c r="S22" s="65">
        <v>44196</v>
      </c>
      <c r="T22" s="74">
        <v>321</v>
      </c>
    </row>
    <row r="23" spans="1:20" ht="63.75">
      <c r="A23" s="92" t="s">
        <v>145</v>
      </c>
      <c r="B23" s="93"/>
      <c r="C23" s="77" t="s">
        <v>67</v>
      </c>
      <c r="D23" s="76" t="s">
        <v>68</v>
      </c>
      <c r="E23" s="94" t="s">
        <v>146</v>
      </c>
      <c r="F23" s="79" t="s">
        <v>56</v>
      </c>
      <c r="G23" s="89"/>
      <c r="H23" s="90"/>
      <c r="I23" s="95" t="s">
        <v>147</v>
      </c>
      <c r="J23" s="94"/>
      <c r="K23" s="91" t="s">
        <v>148</v>
      </c>
      <c r="L23" s="93"/>
      <c r="M23" s="91" t="s">
        <v>148</v>
      </c>
      <c r="N23" s="95" t="s">
        <v>147</v>
      </c>
      <c r="O23" s="101"/>
      <c r="P23" s="91" t="s">
        <v>148</v>
      </c>
      <c r="Q23" s="74">
        <v>35000</v>
      </c>
      <c r="R23" s="65">
        <v>43831</v>
      </c>
      <c r="S23" s="65">
        <v>44196</v>
      </c>
      <c r="T23" s="74">
        <v>33568.24</v>
      </c>
    </row>
    <row r="24" spans="1:20" ht="63.75">
      <c r="A24" s="92" t="s">
        <v>149</v>
      </c>
      <c r="B24" s="93"/>
      <c r="C24" s="77" t="s">
        <v>67</v>
      </c>
      <c r="D24" s="76" t="s">
        <v>68</v>
      </c>
      <c r="E24" s="94" t="s">
        <v>150</v>
      </c>
      <c r="F24" s="79" t="s">
        <v>56</v>
      </c>
      <c r="G24" s="89"/>
      <c r="H24" s="90"/>
      <c r="I24" s="57" t="s">
        <v>151</v>
      </c>
      <c r="J24" s="94"/>
      <c r="K24" s="69" t="s">
        <v>152</v>
      </c>
      <c r="L24" s="93"/>
      <c r="M24" s="97" t="s">
        <v>152</v>
      </c>
      <c r="N24" s="49" t="s">
        <v>151</v>
      </c>
      <c r="O24" s="101"/>
      <c r="P24" s="97" t="s">
        <v>152</v>
      </c>
      <c r="Q24" s="74">
        <v>2500</v>
      </c>
      <c r="R24" s="65">
        <v>43831</v>
      </c>
      <c r="S24" s="65">
        <v>44196</v>
      </c>
      <c r="T24" s="74">
        <v>828</v>
      </c>
    </row>
    <row r="25" spans="1:20" ht="89.25">
      <c r="A25" s="92" t="s">
        <v>153</v>
      </c>
      <c r="B25" s="93"/>
      <c r="C25" s="77" t="s">
        <v>67</v>
      </c>
      <c r="D25" s="76" t="s">
        <v>68</v>
      </c>
      <c r="E25" s="61" t="s">
        <v>154</v>
      </c>
      <c r="F25" s="79" t="s">
        <v>56</v>
      </c>
      <c r="G25" s="89"/>
      <c r="H25" s="90"/>
      <c r="I25" s="95" t="s">
        <v>155</v>
      </c>
      <c r="J25" s="94"/>
      <c r="K25" s="91" t="s">
        <v>156</v>
      </c>
      <c r="L25" s="93"/>
      <c r="M25" s="91" t="s">
        <v>156</v>
      </c>
      <c r="N25" s="95" t="s">
        <v>155</v>
      </c>
      <c r="O25" s="101"/>
      <c r="P25" s="91" t="s">
        <v>156</v>
      </c>
      <c r="Q25" s="74">
        <v>1500</v>
      </c>
      <c r="R25" s="65">
        <v>43831</v>
      </c>
      <c r="S25" s="65">
        <v>44196</v>
      </c>
      <c r="T25" s="74">
        <v>2057.4</v>
      </c>
    </row>
    <row r="26" spans="1:20" ht="38.25">
      <c r="A26" s="92" t="s">
        <v>157</v>
      </c>
      <c r="B26" s="93"/>
      <c r="C26" s="77" t="s">
        <v>67</v>
      </c>
      <c r="D26" s="76" t="s">
        <v>68</v>
      </c>
      <c r="E26" s="94" t="s">
        <v>158</v>
      </c>
      <c r="F26" s="79" t="s">
        <v>56</v>
      </c>
      <c r="G26" s="89"/>
      <c r="H26" s="90"/>
      <c r="I26" s="95" t="s">
        <v>159</v>
      </c>
      <c r="J26" s="94"/>
      <c r="K26" s="91" t="s">
        <v>160</v>
      </c>
      <c r="L26" s="93"/>
      <c r="M26" s="91" t="s">
        <v>160</v>
      </c>
      <c r="N26" s="95" t="s">
        <v>159</v>
      </c>
      <c r="O26" s="101"/>
      <c r="P26" s="91" t="s">
        <v>160</v>
      </c>
      <c r="Q26" s="84">
        <v>216</v>
      </c>
      <c r="R26" s="65">
        <v>43831</v>
      </c>
      <c r="S26" s="65">
        <v>44196</v>
      </c>
      <c r="T26" s="74">
        <v>216</v>
      </c>
    </row>
    <row r="27" spans="1:20" ht="76.5">
      <c r="A27" s="92" t="s">
        <v>161</v>
      </c>
      <c r="B27" s="93"/>
      <c r="C27" s="77" t="s">
        <v>67</v>
      </c>
      <c r="D27" s="76" t="s">
        <v>68</v>
      </c>
      <c r="E27" s="47" t="s">
        <v>162</v>
      </c>
      <c r="F27" s="79" t="s">
        <v>56</v>
      </c>
      <c r="G27" s="89"/>
      <c r="H27" s="90"/>
      <c r="I27" s="62" t="s">
        <v>163</v>
      </c>
      <c r="J27" s="94"/>
      <c r="K27" s="91" t="s">
        <v>164</v>
      </c>
      <c r="L27" s="93"/>
      <c r="M27" s="91" t="s">
        <v>164</v>
      </c>
      <c r="N27" s="62" t="s">
        <v>163</v>
      </c>
      <c r="O27" s="101"/>
      <c r="P27" s="91" t="s">
        <v>164</v>
      </c>
      <c r="Q27" s="84">
        <v>2500</v>
      </c>
      <c r="R27" s="65">
        <v>43831</v>
      </c>
      <c r="S27" s="65">
        <v>44196</v>
      </c>
      <c r="T27" s="74">
        <v>1903.2</v>
      </c>
    </row>
    <row r="28" spans="1:20" ht="89.25">
      <c r="A28" s="92" t="s">
        <v>165</v>
      </c>
      <c r="B28" s="93"/>
      <c r="C28" s="77" t="s">
        <v>67</v>
      </c>
      <c r="D28" s="76" t="s">
        <v>68</v>
      </c>
      <c r="E28" s="47" t="s">
        <v>166</v>
      </c>
      <c r="F28" s="79" t="s">
        <v>56</v>
      </c>
      <c r="G28" s="89"/>
      <c r="H28" s="90"/>
      <c r="I28" s="54" t="s">
        <v>89</v>
      </c>
      <c r="J28" s="94"/>
      <c r="K28" s="56" t="s">
        <v>90</v>
      </c>
      <c r="L28" s="93"/>
      <c r="M28" s="91" t="s">
        <v>90</v>
      </c>
      <c r="N28" s="95" t="s">
        <v>89</v>
      </c>
      <c r="O28" s="101"/>
      <c r="P28" s="91" t="s">
        <v>90</v>
      </c>
      <c r="Q28" s="84">
        <v>450</v>
      </c>
      <c r="R28" s="65">
        <v>43831</v>
      </c>
      <c r="S28" s="65">
        <v>44196</v>
      </c>
      <c r="T28" s="74">
        <v>381.74</v>
      </c>
    </row>
    <row r="29" spans="1:20" ht="63.75">
      <c r="A29" s="92" t="s">
        <v>167</v>
      </c>
      <c r="B29" s="93"/>
      <c r="C29" s="77" t="s">
        <v>67</v>
      </c>
      <c r="D29" s="76" t="s">
        <v>68</v>
      </c>
      <c r="E29" s="94" t="s">
        <v>168</v>
      </c>
      <c r="F29" s="79" t="s">
        <v>56</v>
      </c>
      <c r="G29" s="89"/>
      <c r="H29" s="90"/>
      <c r="I29" s="102" t="s">
        <v>169</v>
      </c>
      <c r="J29" s="94"/>
      <c r="K29" s="56" t="s">
        <v>170</v>
      </c>
      <c r="L29" s="93"/>
      <c r="M29" s="91" t="s">
        <v>170</v>
      </c>
      <c r="N29" s="114" t="s">
        <v>169</v>
      </c>
      <c r="O29" s="101"/>
      <c r="P29" s="91" t="s">
        <v>170</v>
      </c>
      <c r="Q29" s="84">
        <v>152</v>
      </c>
      <c r="R29" s="65">
        <v>43831</v>
      </c>
      <c r="S29" s="65">
        <v>44196</v>
      </c>
      <c r="T29" s="74">
        <v>152</v>
      </c>
    </row>
    <row r="30" spans="1:20" ht="63.75">
      <c r="A30" s="92" t="s">
        <v>171</v>
      </c>
      <c r="B30" s="93"/>
      <c r="C30" s="77" t="s">
        <v>67</v>
      </c>
      <c r="D30" s="76" t="s">
        <v>68</v>
      </c>
      <c r="E30" s="47" t="s">
        <v>172</v>
      </c>
      <c r="F30" s="79" t="s">
        <v>56</v>
      </c>
      <c r="G30" s="89"/>
      <c r="H30" s="90"/>
      <c r="I30" s="54" t="s">
        <v>173</v>
      </c>
      <c r="J30" s="94"/>
      <c r="K30" s="56" t="s">
        <v>174</v>
      </c>
      <c r="L30" s="93"/>
      <c r="M30" s="56" t="s">
        <v>174</v>
      </c>
      <c r="N30" s="54" t="s">
        <v>173</v>
      </c>
      <c r="O30" s="88"/>
      <c r="P30" s="56" t="s">
        <v>174</v>
      </c>
      <c r="Q30" s="74">
        <v>180</v>
      </c>
      <c r="R30" s="65">
        <v>43831</v>
      </c>
      <c r="S30" s="65">
        <v>44196</v>
      </c>
      <c r="T30" s="108">
        <v>180</v>
      </c>
    </row>
    <row r="31" spans="1:20" ht="63.75">
      <c r="A31" s="92" t="s">
        <v>175</v>
      </c>
      <c r="B31" s="93"/>
      <c r="C31" s="77" t="s">
        <v>67</v>
      </c>
      <c r="D31" s="76" t="s">
        <v>68</v>
      </c>
      <c r="E31" s="47" t="s">
        <v>176</v>
      </c>
      <c r="F31" s="51" t="s">
        <v>56</v>
      </c>
      <c r="G31" s="89"/>
      <c r="H31" s="90"/>
      <c r="I31" s="54" t="s">
        <v>177</v>
      </c>
      <c r="J31" s="94"/>
      <c r="K31" s="56" t="s">
        <v>178</v>
      </c>
      <c r="L31" s="93"/>
      <c r="M31" s="56" t="s">
        <v>178</v>
      </c>
      <c r="N31" s="54" t="s">
        <v>177</v>
      </c>
      <c r="O31" s="88"/>
      <c r="P31" s="56" t="s">
        <v>178</v>
      </c>
      <c r="Q31" s="74">
        <v>3000</v>
      </c>
      <c r="R31" s="65">
        <v>43831</v>
      </c>
      <c r="S31" s="65">
        <v>44196</v>
      </c>
      <c r="T31" s="108">
        <v>2435.17</v>
      </c>
    </row>
    <row r="32" spans="1:20" ht="51">
      <c r="A32" s="92" t="s">
        <v>179</v>
      </c>
      <c r="B32" s="93"/>
      <c r="C32" s="77" t="s">
        <v>67</v>
      </c>
      <c r="D32" s="76" t="s">
        <v>68</v>
      </c>
      <c r="E32" s="94" t="s">
        <v>180</v>
      </c>
      <c r="F32" s="79" t="s">
        <v>56</v>
      </c>
      <c r="G32" s="89"/>
      <c r="H32" s="90"/>
      <c r="I32" s="103" t="s">
        <v>181</v>
      </c>
      <c r="J32" s="104"/>
      <c r="K32" s="105" t="s">
        <v>182</v>
      </c>
      <c r="L32" s="104"/>
      <c r="M32" s="105" t="s">
        <v>182</v>
      </c>
      <c r="N32" s="103" t="s">
        <v>181</v>
      </c>
      <c r="O32" s="106"/>
      <c r="P32" s="105" t="s">
        <v>182</v>
      </c>
      <c r="Q32" s="84">
        <v>300</v>
      </c>
      <c r="R32" s="65">
        <v>43831</v>
      </c>
      <c r="S32" s="65">
        <v>44196</v>
      </c>
      <c r="T32" s="108">
        <v>300</v>
      </c>
    </row>
    <row r="33" spans="1:20" ht="51">
      <c r="A33" s="107" t="s">
        <v>183</v>
      </c>
      <c r="B33" s="93"/>
      <c r="C33" s="77" t="s">
        <v>67</v>
      </c>
      <c r="D33" s="76" t="s">
        <v>68</v>
      </c>
      <c r="E33" s="94" t="s">
        <v>184</v>
      </c>
      <c r="F33" s="79" t="s">
        <v>56</v>
      </c>
      <c r="G33" s="89"/>
      <c r="H33" s="90"/>
      <c r="I33" s="94" t="s">
        <v>185</v>
      </c>
      <c r="J33" s="94"/>
      <c r="K33" s="99" t="s">
        <v>186</v>
      </c>
      <c r="L33" s="93"/>
      <c r="M33" s="99" t="s">
        <v>186</v>
      </c>
      <c r="N33" s="94" t="s">
        <v>185</v>
      </c>
      <c r="O33" s="88"/>
      <c r="P33" s="99" t="s">
        <v>186</v>
      </c>
      <c r="Q33" s="84">
        <v>1000</v>
      </c>
      <c r="R33" s="65">
        <v>43964</v>
      </c>
      <c r="S33" s="65">
        <v>44196</v>
      </c>
      <c r="T33" s="108">
        <v>556.4</v>
      </c>
    </row>
    <row r="34" spans="1:20" ht="76.5">
      <c r="A34" s="107" t="s">
        <v>187</v>
      </c>
      <c r="B34" s="93"/>
      <c r="C34" s="77" t="s">
        <v>67</v>
      </c>
      <c r="D34" s="76" t="s">
        <v>68</v>
      </c>
      <c r="E34" s="94" t="s">
        <v>188</v>
      </c>
      <c r="F34" s="79" t="s">
        <v>56</v>
      </c>
      <c r="G34" s="89"/>
      <c r="H34" s="90"/>
      <c r="I34" s="94" t="s">
        <v>189</v>
      </c>
      <c r="J34" s="94"/>
      <c r="K34" s="99" t="s">
        <v>190</v>
      </c>
      <c r="L34" s="93"/>
      <c r="M34" s="99" t="s">
        <v>191</v>
      </c>
      <c r="N34" s="94" t="s">
        <v>189</v>
      </c>
      <c r="O34" s="88"/>
      <c r="P34" s="99" t="s">
        <v>191</v>
      </c>
      <c r="Q34" s="84">
        <v>342</v>
      </c>
      <c r="R34" s="65">
        <v>43831</v>
      </c>
      <c r="S34" s="65">
        <v>44196</v>
      </c>
      <c r="T34" s="108">
        <v>340</v>
      </c>
    </row>
    <row r="35" spans="1:20" ht="76.5">
      <c r="A35" s="92" t="s">
        <v>192</v>
      </c>
      <c r="B35" s="93"/>
      <c r="C35" s="77" t="s">
        <v>67</v>
      </c>
      <c r="D35" s="76" t="s">
        <v>68</v>
      </c>
      <c r="E35" s="94" t="s">
        <v>193</v>
      </c>
      <c r="F35" s="79" t="s">
        <v>56</v>
      </c>
      <c r="G35" s="89"/>
      <c r="H35" s="90"/>
      <c r="I35" s="94" t="s">
        <v>194</v>
      </c>
      <c r="J35" s="94"/>
      <c r="K35" s="99" t="s">
        <v>195</v>
      </c>
      <c r="L35" s="93"/>
      <c r="M35" s="99" t="s">
        <v>196</v>
      </c>
      <c r="N35" s="94" t="s">
        <v>194</v>
      </c>
      <c r="O35" s="88"/>
      <c r="P35" s="99" t="s">
        <v>196</v>
      </c>
      <c r="Q35" s="108">
        <v>8815</v>
      </c>
      <c r="R35" s="65">
        <v>43831</v>
      </c>
      <c r="S35" s="65">
        <v>44196</v>
      </c>
      <c r="T35" s="108">
        <v>5832.99</v>
      </c>
    </row>
    <row r="36" spans="1:20" ht="42.75">
      <c r="A36" s="92" t="s">
        <v>197</v>
      </c>
      <c r="B36" s="93"/>
      <c r="C36" s="77" t="s">
        <v>67</v>
      </c>
      <c r="D36" s="76" t="s">
        <v>68</v>
      </c>
      <c r="E36" s="94" t="s">
        <v>198</v>
      </c>
      <c r="F36" s="79" t="s">
        <v>56</v>
      </c>
      <c r="G36" s="89"/>
      <c r="H36" s="90"/>
      <c r="I36" s="94" t="s">
        <v>199</v>
      </c>
      <c r="J36" s="94"/>
      <c r="K36" s="99" t="s">
        <v>200</v>
      </c>
      <c r="L36" s="93"/>
      <c r="M36" s="99" t="s">
        <v>200</v>
      </c>
      <c r="N36" s="94" t="s">
        <v>199</v>
      </c>
      <c r="O36" s="88"/>
      <c r="P36" s="109" t="s">
        <v>201</v>
      </c>
      <c r="Q36" s="108">
        <v>2500</v>
      </c>
      <c r="R36" s="65">
        <v>43831</v>
      </c>
      <c r="S36" s="65">
        <v>44196</v>
      </c>
      <c r="T36" s="108">
        <v>2500</v>
      </c>
    </row>
    <row r="37" spans="1:20" ht="51">
      <c r="A37" s="92" t="s">
        <v>202</v>
      </c>
      <c r="B37" s="93"/>
      <c r="C37" s="77" t="s">
        <v>67</v>
      </c>
      <c r="D37" s="76" t="s">
        <v>68</v>
      </c>
      <c r="E37" s="94" t="s">
        <v>203</v>
      </c>
      <c r="F37" s="79" t="s">
        <v>56</v>
      </c>
      <c r="G37" s="89"/>
      <c r="H37" s="90"/>
      <c r="I37" s="94" t="s">
        <v>204</v>
      </c>
      <c r="J37" s="94"/>
      <c r="K37" s="99" t="s">
        <v>205</v>
      </c>
      <c r="L37" s="93"/>
      <c r="M37" s="99" t="s">
        <v>205</v>
      </c>
      <c r="N37" s="94" t="s">
        <v>204</v>
      </c>
      <c r="O37" s="88"/>
      <c r="P37" s="99" t="s">
        <v>205</v>
      </c>
      <c r="Q37" s="108">
        <v>380</v>
      </c>
      <c r="R37" s="65">
        <v>43831</v>
      </c>
      <c r="S37" s="65">
        <v>44196</v>
      </c>
      <c r="T37" s="108">
        <v>465</v>
      </c>
    </row>
    <row r="38" spans="1:20" ht="38.25">
      <c r="A38" s="92" t="s">
        <v>206</v>
      </c>
      <c r="B38" s="93"/>
      <c r="C38" s="77" t="s">
        <v>67</v>
      </c>
      <c r="D38" s="76" t="s">
        <v>68</v>
      </c>
      <c r="E38" s="94" t="s">
        <v>207</v>
      </c>
      <c r="F38" s="79" t="s">
        <v>56</v>
      </c>
      <c r="G38" s="89"/>
      <c r="H38" s="90"/>
      <c r="I38" s="94" t="s">
        <v>208</v>
      </c>
      <c r="J38" s="94"/>
      <c r="K38" s="98" t="s">
        <v>209</v>
      </c>
      <c r="L38" s="93"/>
      <c r="M38" s="99" t="s">
        <v>209</v>
      </c>
      <c r="N38" s="94" t="s">
        <v>208</v>
      </c>
      <c r="O38" s="94"/>
      <c r="P38" s="99" t="s">
        <v>209</v>
      </c>
      <c r="Q38" s="108">
        <v>4200</v>
      </c>
      <c r="R38" s="65">
        <v>44049</v>
      </c>
      <c r="S38" s="65">
        <v>44196</v>
      </c>
      <c r="T38" s="108">
        <v>4256.58</v>
      </c>
    </row>
    <row r="39" spans="1:20" ht="165.75">
      <c r="A39" s="92" t="s">
        <v>210</v>
      </c>
      <c r="B39" s="93"/>
      <c r="C39" s="77" t="s">
        <v>67</v>
      </c>
      <c r="D39" s="76" t="s">
        <v>68</v>
      </c>
      <c r="E39" s="94" t="s">
        <v>211</v>
      </c>
      <c r="F39" s="79" t="s">
        <v>56</v>
      </c>
      <c r="G39" s="89"/>
      <c r="H39" s="90"/>
      <c r="I39" s="94" t="s">
        <v>212</v>
      </c>
      <c r="J39" s="94"/>
      <c r="K39" s="98" t="s">
        <v>213</v>
      </c>
      <c r="L39" s="93"/>
      <c r="M39" s="99" t="s">
        <v>213</v>
      </c>
      <c r="N39" s="94" t="s">
        <v>212</v>
      </c>
      <c r="O39" s="88"/>
      <c r="P39" s="99" t="s">
        <v>213</v>
      </c>
      <c r="Q39" s="108">
        <v>366</v>
      </c>
      <c r="R39" s="65">
        <v>43831</v>
      </c>
      <c r="S39" s="65">
        <v>44196</v>
      </c>
      <c r="T39" s="108">
        <v>306</v>
      </c>
    </row>
    <row r="40" spans="1:20" ht="63.75">
      <c r="A40" s="92" t="s">
        <v>214</v>
      </c>
      <c r="B40" s="93"/>
      <c r="C40" s="77" t="s">
        <v>67</v>
      </c>
      <c r="D40" s="76" t="s">
        <v>68</v>
      </c>
      <c r="E40" s="94" t="s">
        <v>215</v>
      </c>
      <c r="F40" s="79" t="s">
        <v>56</v>
      </c>
      <c r="G40" s="89"/>
      <c r="H40" s="90"/>
      <c r="I40" s="94" t="s">
        <v>216</v>
      </c>
      <c r="J40" s="94"/>
      <c r="K40" s="98" t="s">
        <v>217</v>
      </c>
      <c r="L40" s="93"/>
      <c r="M40" s="99" t="s">
        <v>217</v>
      </c>
      <c r="N40" s="94" t="s">
        <v>216</v>
      </c>
      <c r="O40" s="88"/>
      <c r="P40" s="99" t="s">
        <v>217</v>
      </c>
      <c r="Q40" s="108">
        <v>253.51</v>
      </c>
      <c r="R40" s="65">
        <v>44078</v>
      </c>
      <c r="S40" s="65">
        <v>44081</v>
      </c>
      <c r="T40" s="108">
        <v>253.51</v>
      </c>
    </row>
    <row r="41" spans="1:20" ht="102">
      <c r="A41" s="92" t="s">
        <v>218</v>
      </c>
      <c r="B41" s="93"/>
      <c r="C41" s="77" t="s">
        <v>67</v>
      </c>
      <c r="D41" s="76" t="s">
        <v>68</v>
      </c>
      <c r="E41" s="94" t="s">
        <v>219</v>
      </c>
      <c r="F41" s="79" t="s">
        <v>56</v>
      </c>
      <c r="G41" s="89"/>
      <c r="H41" s="90"/>
      <c r="I41" s="94" t="s">
        <v>223</v>
      </c>
      <c r="J41" s="94"/>
      <c r="K41" s="98" t="s">
        <v>220</v>
      </c>
      <c r="L41" s="93"/>
      <c r="M41" s="99" t="s">
        <v>220</v>
      </c>
      <c r="N41" s="94" t="s">
        <v>223</v>
      </c>
      <c r="O41" s="94"/>
      <c r="P41" s="99" t="s">
        <v>220</v>
      </c>
      <c r="Q41" s="108">
        <v>256</v>
      </c>
      <c r="R41" s="65">
        <v>44088</v>
      </c>
      <c r="S41" s="65">
        <v>44088</v>
      </c>
      <c r="T41" s="108">
        <v>256</v>
      </c>
    </row>
    <row r="42" spans="1:20" ht="42.75">
      <c r="A42" s="92" t="s">
        <v>221</v>
      </c>
      <c r="B42" s="110">
        <v>7500</v>
      </c>
      <c r="C42" s="49" t="s">
        <v>67</v>
      </c>
      <c r="D42" s="50" t="s">
        <v>68</v>
      </c>
      <c r="E42" s="94" t="s">
        <v>198</v>
      </c>
      <c r="F42" s="51" t="s">
        <v>56</v>
      </c>
      <c r="G42" s="89"/>
      <c r="H42" s="90"/>
      <c r="I42" s="94" t="s">
        <v>199</v>
      </c>
      <c r="J42" s="94"/>
      <c r="K42" s="99" t="s">
        <v>200</v>
      </c>
      <c r="L42" s="93"/>
      <c r="M42" s="99" t="s">
        <v>200</v>
      </c>
      <c r="N42" s="94" t="s">
        <v>199</v>
      </c>
      <c r="O42" s="88"/>
      <c r="P42" s="109" t="s">
        <v>201</v>
      </c>
      <c r="Q42" s="108">
        <v>7500</v>
      </c>
      <c r="R42" s="65">
        <v>44075</v>
      </c>
      <c r="S42" s="65">
        <v>44196</v>
      </c>
      <c r="T42" s="108">
        <v>2500</v>
      </c>
    </row>
    <row r="43" spans="1:20" ht="14.25">
      <c r="A43" s="24"/>
      <c r="B43" s="11"/>
      <c r="C43" s="25"/>
      <c r="D43" s="25"/>
      <c r="E43" s="27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</row>
    <row r="44" spans="1:20" ht="14.25">
      <c r="A44" s="24"/>
      <c r="B44" s="11"/>
      <c r="C44" s="25"/>
      <c r="D44" s="25"/>
      <c r="E44" s="27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</row>
    <row r="45" spans="1:20" ht="14.25">
      <c r="A45" s="24"/>
      <c r="B45" s="11"/>
      <c r="C45" s="25"/>
      <c r="D45" s="25"/>
      <c r="E45" s="27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</row>
    <row r="46" spans="1:20" ht="14.25">
      <c r="A46" s="24"/>
      <c r="B46" s="11"/>
      <c r="C46" s="25"/>
      <c r="D46" s="25"/>
      <c r="E46" s="27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</row>
    <row r="47" spans="1:20" ht="14.25">
      <c r="A47" s="24"/>
      <c r="B47" s="11"/>
      <c r="C47" s="25"/>
      <c r="D47" s="25"/>
      <c r="E47" s="27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</row>
    <row r="48" spans="1:20" ht="14.25">
      <c r="A48" s="24"/>
      <c r="B48" s="11"/>
      <c r="C48" s="25"/>
      <c r="D48" s="25"/>
      <c r="E48" s="27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</row>
    <row r="49" spans="1:20" ht="14.25">
      <c r="A49" s="24"/>
      <c r="B49" s="11"/>
      <c r="C49" s="25"/>
      <c r="D49" s="25"/>
      <c r="E49" s="27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</row>
    <row r="50" spans="1:20" ht="14.25">
      <c r="A50" s="24"/>
      <c r="B50" s="11"/>
      <c r="C50" s="25"/>
      <c r="D50" s="25"/>
      <c r="E50" s="27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</row>
    <row r="51" spans="1:20" ht="14.25">
      <c r="A51" s="24"/>
      <c r="B51" s="11"/>
      <c r="C51" s="25"/>
      <c r="D51" s="25"/>
      <c r="E51" s="27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</row>
    <row r="52" spans="1:20" ht="14.25">
      <c r="A52" s="24"/>
      <c r="B52" s="11"/>
      <c r="C52" s="25"/>
      <c r="D52" s="25"/>
      <c r="E52" s="27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</row>
    <row r="53" spans="1:20" ht="14.25">
      <c r="A53" s="24"/>
      <c r="B53" s="11"/>
      <c r="C53" s="25"/>
      <c r="D53" s="25"/>
      <c r="E53" s="27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</row>
    <row r="54" spans="1:20" ht="14.25">
      <c r="A54" s="24"/>
      <c r="B54" s="11"/>
      <c r="C54" s="25"/>
      <c r="D54" s="25"/>
      <c r="E54" s="27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</row>
    <row r="55" spans="1:20" ht="14.25">
      <c r="A55" s="24"/>
      <c r="B55" s="11"/>
      <c r="C55" s="25"/>
      <c r="D55" s="25"/>
      <c r="E55" s="27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</row>
    <row r="56" spans="1:20" ht="14.25">
      <c r="A56" s="24"/>
      <c r="B56" s="11"/>
      <c r="C56" s="25"/>
      <c r="D56" s="25"/>
      <c r="E56" s="27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</row>
    <row r="57" spans="1:20" ht="14.25">
      <c r="A57" s="24"/>
      <c r="B57" s="11"/>
      <c r="C57" s="25"/>
      <c r="D57" s="25"/>
      <c r="E57" s="27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</row>
    <row r="58" spans="1:20" ht="14.25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</row>
    <row r="59" spans="1:20" ht="14.25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</row>
    <row r="60" spans="1:20" ht="14.25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</row>
    <row r="61" spans="1:20" ht="14.25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</row>
    <row r="62" spans="1:20" ht="14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ht="14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ht="14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ht="14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ht="14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ht="14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ht="14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ht="14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ht="14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ht="14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ht="14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ht="14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ht="14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ht="14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ht="14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ht="14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ht="14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ht="14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ht="14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ht="14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ht="14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ht="14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ht="14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ht="14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ht="14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ht="14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ht="14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ht="14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ht="14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ht="14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ht="14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ht="14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ht="14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ht="14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ht="14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ht="14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ht="14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ht="14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ht="14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ht="14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ht="14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ht="14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ht="14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ht="14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ht="14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ht="14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ht="14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ht="14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ht="14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ht="14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ht="14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ht="14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ht="14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ht="14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ht="14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ht="14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ht="14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ht="14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ht="14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ht="14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ht="14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ht="14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16.2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6:13" ht="12.75">
      <c r="F10002" s="19" t="s">
        <v>24</v>
      </c>
      <c r="H10002" s="19" t="s">
        <v>19</v>
      </c>
      <c r="M10002" s="19" t="s">
        <v>19</v>
      </c>
    </row>
    <row r="10003" spans="6:13" ht="12.75">
      <c r="F10003" s="19" t="s">
        <v>25</v>
      </c>
      <c r="H10003" s="19" t="s">
        <v>20</v>
      </c>
      <c r="M10003" s="19" t="s">
        <v>20</v>
      </c>
    </row>
    <row r="10004" spans="6:13" ht="12.75">
      <c r="F10004" s="19" t="s">
        <v>51</v>
      </c>
      <c r="H10004" s="19" t="s">
        <v>21</v>
      </c>
      <c r="M10004" s="19" t="s">
        <v>21</v>
      </c>
    </row>
    <row r="10005" spans="6:13" ht="12.75">
      <c r="F10005" s="19" t="s">
        <v>52</v>
      </c>
      <c r="H10005" s="19" t="s">
        <v>22</v>
      </c>
      <c r="M10005" s="19" t="s">
        <v>22</v>
      </c>
    </row>
    <row r="10006" spans="6:13" ht="12.75">
      <c r="F10006" s="19" t="s">
        <v>26</v>
      </c>
      <c r="H10006" s="19" t="s">
        <v>23</v>
      </c>
      <c r="M10006" s="19" t="s">
        <v>23</v>
      </c>
    </row>
    <row r="10007" ht="12.75">
      <c r="F10007" s="19" t="s">
        <v>53</v>
      </c>
    </row>
    <row r="10008" ht="12.75">
      <c r="F10008" s="19" t="s">
        <v>27</v>
      </c>
    </row>
    <row r="10009" ht="12.75">
      <c r="F10009" s="19" t="s">
        <v>28</v>
      </c>
    </row>
    <row r="10010" ht="12.75">
      <c r="F10010" s="19" t="s">
        <v>29</v>
      </c>
    </row>
    <row r="10011" ht="12.75">
      <c r="F10011" s="19" t="s">
        <v>54</v>
      </c>
    </row>
    <row r="10012" ht="12.75">
      <c r="F10012" s="19" t="s">
        <v>30</v>
      </c>
    </row>
    <row r="10013" ht="12.75">
      <c r="F10013" s="19" t="s">
        <v>55</v>
      </c>
    </row>
    <row r="10014" ht="12.75">
      <c r="F10014" s="19" t="s">
        <v>56</v>
      </c>
    </row>
    <row r="10015" ht="12.75">
      <c r="F10015" s="19" t="s">
        <v>31</v>
      </c>
    </row>
    <row r="10016" ht="12.75">
      <c r="F10016" s="19" t="s">
        <v>57</v>
      </c>
    </row>
    <row r="10017" ht="12.75">
      <c r="F10017" s="19" t="s">
        <v>32</v>
      </c>
    </row>
    <row r="10018" ht="12.75">
      <c r="F10018" s="19" t="s">
        <v>33</v>
      </c>
    </row>
    <row r="10019" ht="12.75">
      <c r="F10019" s="19" t="s">
        <v>34</v>
      </c>
    </row>
    <row r="10020" ht="12.75">
      <c r="F10020" s="6" t="s">
        <v>48</v>
      </c>
    </row>
    <row r="10021" ht="12.75">
      <c r="F10021" s="6" t="s">
        <v>49</v>
      </c>
    </row>
    <row r="10022" ht="12.75">
      <c r="F10022" s="6" t="s">
        <v>50</v>
      </c>
    </row>
    <row r="10023" ht="12.75">
      <c r="F10023" s="6" t="s">
        <v>58</v>
      </c>
    </row>
    <row r="10024" ht="12.75">
      <c r="F10024" s="6" t="s">
        <v>59</v>
      </c>
    </row>
    <row r="10025" ht="12.75">
      <c r="F10025" s="6" t="s">
        <v>60</v>
      </c>
    </row>
    <row r="10026" ht="12.75">
      <c r="F10026" s="6" t="s">
        <v>61</v>
      </c>
    </row>
    <row r="10027" ht="12.75">
      <c r="F10027" s="6" t="s">
        <v>62</v>
      </c>
    </row>
    <row r="10028" ht="12.75">
      <c r="F10028" s="6" t="s">
        <v>63</v>
      </c>
    </row>
    <row r="10029" ht="12.75">
      <c r="F10029" s="6" t="s">
        <v>64</v>
      </c>
    </row>
  </sheetData>
  <sheetProtection/>
  <dataValidations count="10">
    <dataValidation type="list" allowBlank="1" showInputMessage="1" showErrorMessage="1" error="valore non consentito - selezionare valore da menu a tendina" sqref="H43:H10000 M43:M10000">
      <formula1>$H$10002:$H$10006</formula1>
    </dataValidation>
    <dataValidation type="textLength" operator="lessThanOrEqual" allowBlank="1" showInputMessage="1" showErrorMessage="1" error="descrizione troppo lunga (max 250 car)" sqref="E40:E10000 E16:E23 E26 E29 E32:E38 E11:E14">
      <formula1>250</formula1>
    </dataValidation>
    <dataValidation type="textLength" allowBlank="1" showInputMessage="1" showErrorMessage="1" error="lunghezze ammesse 11 o 16 caratteri&#10;" sqref="N33:N10000 I33:I10000 N12:N14 I3 I17 N17 I12:I14 I19 N19 I22:I23 N22:N23 I25:I26 N25:N26 I29 N29 N31 I31 N3">
      <formula1>11</formula1>
      <formula2>16</formula2>
    </dataValidation>
    <dataValidation type="textLength" operator="lessThanOrEqual" allowBlank="1" showInputMessage="1" showErrorMessage="1" error="la descrizione non può superare i 250 caratteri&#10;" sqref="P33:P10000 K33:K10000 M21:M23 O14:P14 M17:M19 P15 K10:K15 M10:M15 P10:P13 K17:K19 P17:P19 M25:M27 K21:K23 P21:P23 M29 K25:K27 P25:P27 M31 K29 P29 M33:M42 P31 K31 K2:K4 M2:M4 P2:P4">
      <formula1>250</formula1>
    </dataValidation>
    <dataValidation type="list" allowBlank="1" showInputMessage="1" showErrorMessage="1" error="valore non consentito - selezionare valore da menu a tendina" sqref="F43:F10000">
      <formula1>$F$10002:$F$10037</formula1>
    </dataValidation>
    <dataValidation type="textLength" operator="equal" allowBlank="1" showInputMessage="1" showErrorMessage="1" error="è previsto un codice di 10 caratteri" sqref="A1 A40:A65536 A16:A19 A21:A23 A29 A35:A38 A11:A14 A3 A5:A7">
      <formula1>10</formula1>
    </dataValidation>
    <dataValidation type="list" allowBlank="1" showInputMessage="1" showErrorMessage="1" error="valore non consentito - selezionare valore da menu a tendina" sqref="F3:F4">
      <formula1>$F$10000:$F$10031</formula1>
    </dataValidation>
    <dataValidation type="list" allowBlank="1" showInputMessage="1" showErrorMessage="1" error="valore non consentito - selezionare valore da menu a tendina" sqref="F2">
      <formula1>$F$9999:$F$10030</formula1>
    </dataValidation>
    <dataValidation type="list" allowBlank="1" showInputMessage="1" showErrorMessage="1" error="valore non consentito - selezionare valore da menu a tendina" sqref="F5:F42">
      <formula1>$G$9999:$G$10030</formula1>
    </dataValidation>
    <dataValidation type="list" allowBlank="1" showInputMessage="1" showErrorMessage="1" error="valore non consentito - selezionare valore da menu a tendina" sqref="H16:H42 H11:H14">
      <formula1>$I$10001:$I$10005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rm28130</cp:lastModifiedBy>
  <cp:lastPrinted>2013-12-13T11:57:13Z</cp:lastPrinted>
  <dcterms:created xsi:type="dcterms:W3CDTF">2013-06-10T10:37:25Z</dcterms:created>
  <dcterms:modified xsi:type="dcterms:W3CDTF">2021-01-28T11:54:51Z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