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pamcastiglione.sharepoint.com/sites/ASPAMPrivacy/Documenti condivisi/UFFICIO DI PIANO/Fondo Non Autosufficienza FNA/FNA 25 es 26/Graduatorie/da pubblicare/"/>
    </mc:Choice>
  </mc:AlternateContent>
  <xr:revisionPtr revIDLastSave="133" documentId="8_{C57A97DB-EACC-4AA9-8014-CD3C13E4C486}" xr6:coauthVersionLast="47" xr6:coauthVersionMax="47" xr10:uidLastSave="{429FEA65-DD2A-4533-98AA-B1A3F0E0415D}"/>
  <bookViews>
    <workbookView xWindow="28680" yWindow="-120" windowWidth="20730" windowHeight="11040" xr2:uid="{B169ED3E-AB84-45E5-ABC2-FB91F471EF28}"/>
  </bookViews>
  <sheets>
    <sheet name="Graduatorie nuove" sheetId="1" r:id="rId1"/>
  </sheets>
  <definedNames>
    <definedName name="_xlnm._FilterDatabase" localSheetId="0" hidden="1">'Graduatorie nuove'!$A$3:$N$98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4" i="1" l="1"/>
  <c r="H54" i="1"/>
  <c r="H38" i="1"/>
  <c r="H27" i="1"/>
  <c r="E27" i="1"/>
  <c r="H26" i="1"/>
  <c r="E26" i="1"/>
  <c r="H25" i="1"/>
  <c r="E25" i="1"/>
  <c r="H24" i="1"/>
  <c r="E24" i="1"/>
  <c r="H23" i="1"/>
  <c r="E23" i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E14" i="1"/>
  <c r="H13" i="1"/>
  <c r="E13" i="1"/>
  <c r="H12" i="1"/>
  <c r="E12" i="1"/>
  <c r="E11" i="1"/>
  <c r="H10" i="1"/>
</calcChain>
</file>

<file path=xl/sharedStrings.xml><?xml version="1.0" encoding="utf-8"?>
<sst xmlns="http://schemas.openxmlformats.org/spreadsheetml/2006/main" count="190" uniqueCount="29">
  <si>
    <t>ID</t>
  </si>
  <si>
    <t>COMUNE DI RESIDENZA</t>
  </si>
  <si>
    <t>PROT. COMUNE</t>
  </si>
  <si>
    <t>DATA PROTOCOLLO</t>
  </si>
  <si>
    <t>TOTALE PUNTEGGIO</t>
  </si>
  <si>
    <t>IMPORTO CONTRIBUTO MENSILE</t>
  </si>
  <si>
    <t>N. MESI AVENTE DIRITTO</t>
  </si>
  <si>
    <t>TOTALE BUONO O VOUCHER</t>
  </si>
  <si>
    <t>STATO DOMANDA</t>
  </si>
  <si>
    <t>PONTI SUL MINCIO</t>
  </si>
  <si>
    <t>AMMESSA E FINANZIATA</t>
  </si>
  <si>
    <t>CAVRIANA</t>
  </si>
  <si>
    <t>CASTIGLIONE D/S</t>
  </si>
  <si>
    <t>GOITO</t>
  </si>
  <si>
    <t>GUIDIZZOLO</t>
  </si>
  <si>
    <t>SOLFERINO</t>
  </si>
  <si>
    <t>MONZAMBANO</t>
  </si>
  <si>
    <t>MEDOLE</t>
  </si>
  <si>
    <t>VOLTA MANTOVANA</t>
  </si>
  <si>
    <t>1 - MISURA SOSTEGNO ANZIANI</t>
  </si>
  <si>
    <t>2 - MISURA SOSTEGNO DISABILI ADULTI</t>
  </si>
  <si>
    <t>3 - MISURA SOSTEGNO DISABILI MINORI</t>
  </si>
  <si>
    <t>4 - MISURA SERVIZI ANZIANI</t>
  </si>
  <si>
    <t>5 - MISURA SERVIZI DISABILI ADULTI</t>
  </si>
  <si>
    <t>6 - MISURA SERVIZI DISABILI MINORI</t>
  </si>
  <si>
    <r>
      <t>GRADUATORIE DOMANDE IN CONTINUIT</t>
    </r>
    <r>
      <rPr>
        <b/>
        <sz val="12"/>
        <color theme="1"/>
        <rFont val="Aptos Narrow"/>
        <family val="2"/>
      </rPr>
      <t>À</t>
    </r>
    <r>
      <rPr>
        <b/>
        <sz val="12"/>
        <color theme="1"/>
        <rFont val="Times New Roman"/>
        <family val="1"/>
      </rPr>
      <t xml:space="preserve"> MISURE SOSTEGNO E SERVIZI AI SENSI DELLA DGR XII/6320/2026 </t>
    </r>
  </si>
  <si>
    <t>LISTA D'ATTESA</t>
  </si>
  <si>
    <t>TOTALE</t>
  </si>
  <si>
    <t>AMMESSA E NON FINANZIATA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</si>
</sst>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Aptos Narrow"/>
      <family val="2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10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5" fillId="0" borderId="3" xfId="1" applyFont="1" applyBorder="1"/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7" xfId="1" applyFont="1" applyBorder="1"/>
    <xf numFmtId="0" fontId="5" fillId="0" borderId="8" xfId="1" applyFont="1" applyBorder="1"/>
    <xf numFmtId="14" fontId="5" fillId="0" borderId="8" xfId="1" applyNumberFormat="1" applyFont="1" applyBorder="1"/>
    <xf numFmtId="1" fontId="5" fillId="0" borderId="8" xfId="1" applyNumberFormat="1" applyFont="1" applyBorder="1"/>
    <xf numFmtId="164" fontId="5" fillId="0" borderId="8" xfId="1" applyNumberFormat="1" applyFont="1" applyBorder="1"/>
    <xf numFmtId="0" fontId="5" fillId="0" borderId="9" xfId="1" applyFont="1" applyBorder="1"/>
    <xf numFmtId="0" fontId="5" fillId="0" borderId="0" xfId="1" applyFont="1"/>
    <xf numFmtId="0" fontId="5" fillId="0" borderId="8" xfId="1" applyFont="1" applyBorder="1" applyAlignment="1">
      <alignment wrapText="1"/>
    </xf>
    <xf numFmtId="164" fontId="5" fillId="0" borderId="10" xfId="1" applyNumberFormat="1" applyFont="1" applyBorder="1"/>
    <xf numFmtId="0" fontId="3" fillId="0" borderId="0" xfId="1"/>
    <xf numFmtId="0" fontId="5" fillId="0" borderId="10" xfId="1" applyFont="1" applyBorder="1" applyAlignment="1">
      <alignment wrapText="1"/>
    </xf>
    <xf numFmtId="0" fontId="5" fillId="0" borderId="10" xfId="1" applyFont="1" applyBorder="1"/>
    <xf numFmtId="0" fontId="5" fillId="0" borderId="0" xfId="1" applyFont="1" applyAlignment="1">
      <alignment wrapText="1"/>
    </xf>
    <xf numFmtId="14" fontId="5" fillId="0" borderId="10" xfId="1" applyNumberFormat="1" applyFont="1" applyBorder="1"/>
    <xf numFmtId="0" fontId="5" fillId="0" borderId="11" xfId="1" applyFont="1" applyBorder="1"/>
    <xf numFmtId="0" fontId="5" fillId="0" borderId="12" xfId="1" applyFont="1" applyBorder="1"/>
    <xf numFmtId="14" fontId="5" fillId="0" borderId="12" xfId="1" applyNumberFormat="1" applyFont="1" applyBorder="1"/>
    <xf numFmtId="1" fontId="5" fillId="0" borderId="12" xfId="1" applyNumberFormat="1" applyFont="1" applyBorder="1"/>
    <xf numFmtId="164" fontId="5" fillId="0" borderId="12" xfId="1" applyNumberFormat="1" applyFont="1" applyBorder="1"/>
    <xf numFmtId="14" fontId="5" fillId="0" borderId="0" xfId="1" applyNumberFormat="1" applyFont="1"/>
    <xf numFmtId="1" fontId="5" fillId="0" borderId="0" xfId="1" applyNumberFormat="1" applyFont="1"/>
    <xf numFmtId="164" fontId="5" fillId="0" borderId="0" xfId="1" applyNumberFormat="1" applyFont="1"/>
    <xf numFmtId="14" fontId="1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 vertical="center"/>
    </xf>
    <xf numFmtId="44" fontId="1" fillId="0" borderId="0" xfId="0" applyNumberFormat="1" applyFont="1"/>
    <xf numFmtId="14" fontId="5" fillId="0" borderId="8" xfId="0" applyNumberFormat="1" applyFont="1" applyBorder="1"/>
    <xf numFmtId="1" fontId="5" fillId="0" borderId="10" xfId="1" applyNumberFormat="1" applyFont="1" applyBorder="1"/>
    <xf numFmtId="0" fontId="5" fillId="0" borderId="8" xfId="0" applyFont="1" applyBorder="1"/>
    <xf numFmtId="0" fontId="5" fillId="0" borderId="17" xfId="1" applyFont="1" applyBorder="1"/>
    <xf numFmtId="0" fontId="5" fillId="0" borderId="10" xfId="0" applyFont="1" applyBorder="1"/>
    <xf numFmtId="14" fontId="5" fillId="0" borderId="10" xfId="0" applyNumberFormat="1" applyFont="1" applyBorder="1"/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64" fontId="4" fillId="0" borderId="8" xfId="1" applyNumberFormat="1" applyFont="1" applyBorder="1" applyAlignment="1">
      <alignment vertical="center"/>
    </xf>
    <xf numFmtId="164" fontId="5" fillId="0" borderId="8" xfId="1" applyNumberFormat="1" applyFont="1" applyFill="1" applyBorder="1"/>
    <xf numFmtId="0" fontId="5" fillId="0" borderId="7" xfId="1" applyFont="1" applyFill="1" applyBorder="1"/>
    <xf numFmtId="0" fontId="5" fillId="0" borderId="8" xfId="1" applyFont="1" applyFill="1" applyBorder="1"/>
    <xf numFmtId="14" fontId="5" fillId="0" borderId="8" xfId="1" applyNumberFormat="1" applyFont="1" applyFill="1" applyBorder="1"/>
    <xf numFmtId="1" fontId="5" fillId="0" borderId="8" xfId="1" applyNumberFormat="1" applyFont="1" applyFill="1" applyBorder="1"/>
    <xf numFmtId="0" fontId="5" fillId="0" borderId="9" xfId="1" applyFont="1" applyFill="1" applyBorder="1"/>
    <xf numFmtId="0" fontId="5" fillId="0" borderId="0" xfId="1" applyFont="1" applyFill="1"/>
    <xf numFmtId="0" fontId="5" fillId="0" borderId="8" xfId="0" applyFont="1" applyFill="1" applyBorder="1"/>
    <xf numFmtId="14" fontId="5" fillId="0" borderId="8" xfId="0" applyNumberFormat="1" applyFont="1" applyFill="1" applyBorder="1"/>
    <xf numFmtId="0" fontId="5" fillId="0" borderId="11" xfId="1" applyFont="1" applyFill="1" applyBorder="1"/>
    <xf numFmtId="0" fontId="5" fillId="0" borderId="12" xfId="1" applyFont="1" applyFill="1" applyBorder="1"/>
    <xf numFmtId="14" fontId="5" fillId="0" borderId="12" xfId="1" applyNumberFormat="1" applyFont="1" applyFill="1" applyBorder="1"/>
    <xf numFmtId="1" fontId="5" fillId="0" borderId="12" xfId="1" applyNumberFormat="1" applyFont="1" applyFill="1" applyBorder="1"/>
    <xf numFmtId="164" fontId="5" fillId="0" borderId="12" xfId="1" applyNumberFormat="1" applyFont="1" applyFill="1" applyBorder="1"/>
    <xf numFmtId="0" fontId="5" fillId="0" borderId="13" xfId="1" applyFont="1" applyFill="1" applyBorder="1"/>
    <xf numFmtId="0" fontId="5" fillId="0" borderId="12" xfId="0" applyFont="1" applyBorder="1"/>
    <xf numFmtId="14" fontId="5" fillId="0" borderId="12" xfId="0" applyNumberFormat="1" applyFont="1" applyBorder="1"/>
    <xf numFmtId="164" fontId="5" fillId="0" borderId="18" xfId="1" applyNumberFormat="1" applyFont="1" applyBorder="1"/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24" xfId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5" fillId="0" borderId="0" xfId="1" applyFont="1" applyBorder="1"/>
    <xf numFmtId="0" fontId="5" fillId="0" borderId="26" xfId="1" applyFont="1" applyBorder="1"/>
    <xf numFmtId="0" fontId="4" fillId="0" borderId="17" xfId="1" applyFont="1" applyBorder="1"/>
    <xf numFmtId="0" fontId="4" fillId="0" borderId="10" xfId="0" applyFont="1" applyBorder="1"/>
    <xf numFmtId="14" fontId="4" fillId="0" borderId="10" xfId="0" applyNumberFormat="1" applyFont="1" applyBorder="1"/>
    <xf numFmtId="1" fontId="4" fillId="0" borderId="10" xfId="1" applyNumberFormat="1" applyFont="1" applyBorder="1"/>
    <xf numFmtId="164" fontId="4" fillId="0" borderId="10" xfId="1" applyNumberFormat="1" applyFont="1" applyBorder="1"/>
    <xf numFmtId="1" fontId="5" fillId="0" borderId="27" xfId="1" applyNumberFormat="1" applyFont="1" applyBorder="1"/>
  </cellXfs>
  <cellStyles count="2">
    <cellStyle name="Normale" xfId="0" builtinId="0"/>
    <cellStyle name="Normale 2" xfId="1" xr:uid="{D1E53892-2CDF-4674-981F-DD49E8FEE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6</xdr:col>
      <xdr:colOff>779930</xdr:colOff>
      <xdr:row>1</xdr:row>
      <xdr:rowOff>0</xdr:rowOff>
    </xdr:to>
    <xdr:pic>
      <xdr:nvPicPr>
        <xdr:cNvPr id="2" name="Immagine 3" descr="logo aspam NEW.png">
          <a:extLst>
            <a:ext uri="{FF2B5EF4-FFF2-40B4-BE49-F238E27FC236}">
              <a16:creationId xmlns:a16="http://schemas.microsoft.com/office/drawing/2014/main" id="{C30E3A7C-49E9-4991-B96A-EC2F55AF1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0"/>
          <a:ext cx="364695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9BC6-30EF-4D40-AD5C-3604AC51980B}">
  <sheetPr>
    <tabColor rgb="FFCCFFCC"/>
  </sheetPr>
  <dimension ref="A1:N102"/>
  <sheetViews>
    <sheetView tabSelected="1" topLeftCell="A83" zoomScaleNormal="100" workbookViewId="0">
      <selection activeCell="I81" sqref="I81"/>
    </sheetView>
  </sheetViews>
  <sheetFormatPr defaultRowHeight="12.75" x14ac:dyDescent="0.2"/>
  <cols>
    <col min="1" max="1" width="7.33203125" style="1" customWidth="1"/>
    <col min="2" max="2" width="23" style="1" bestFit="1" customWidth="1"/>
    <col min="3" max="3" width="10.83203125" style="1" bestFit="1" customWidth="1"/>
    <col min="4" max="4" width="11.83203125" style="1" bestFit="1" customWidth="1"/>
    <col min="5" max="5" width="9.33203125" style="1" customWidth="1"/>
    <col min="6" max="6" width="12.83203125" style="1" customWidth="1"/>
    <col min="7" max="7" width="17.6640625" style="1" bestFit="1" customWidth="1"/>
    <col min="8" max="8" width="14.5" style="1" customWidth="1"/>
    <col min="9" max="9" width="34.1640625" style="1" customWidth="1"/>
    <col min="10" max="13" width="62.1640625" style="1" customWidth="1"/>
    <col min="14" max="16384" width="9.33203125" style="1"/>
  </cols>
  <sheetData>
    <row r="1" spans="1:11" ht="81.75" customHeight="1" thickBot="1" x14ac:dyDescent="0.25">
      <c r="A1" s="47"/>
      <c r="B1" s="48"/>
      <c r="C1" s="48"/>
      <c r="D1" s="48"/>
      <c r="E1" s="48"/>
      <c r="F1" s="48"/>
      <c r="G1" s="48"/>
      <c r="H1" s="48"/>
      <c r="I1" s="49"/>
      <c r="J1" s="44"/>
    </row>
    <row r="2" spans="1:11" ht="37.5" customHeight="1" thickBot="1" x14ac:dyDescent="0.3">
      <c r="A2" s="50" t="s">
        <v>25</v>
      </c>
      <c r="B2" s="51"/>
      <c r="C2" s="51"/>
      <c r="D2" s="51"/>
      <c r="E2" s="51"/>
      <c r="F2" s="51"/>
      <c r="G2" s="51"/>
      <c r="H2" s="51"/>
      <c r="I2" s="52"/>
    </row>
    <row r="3" spans="1:11" s="6" customFormat="1" ht="26.25" customHeight="1" thickBot="1" x14ac:dyDescent="0.25">
      <c r="A3" s="53" t="s">
        <v>19</v>
      </c>
      <c r="B3" s="54"/>
      <c r="C3" s="2"/>
      <c r="D3" s="3"/>
      <c r="E3" s="3"/>
      <c r="F3" s="3"/>
      <c r="G3" s="3"/>
      <c r="H3" s="3"/>
      <c r="I3" s="4"/>
      <c r="J3" s="5"/>
    </row>
    <row r="4" spans="1:11" s="6" customFormat="1" ht="64.5" customHeight="1" thickBot="1" x14ac:dyDescent="0.25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  <c r="J4" s="5"/>
      <c r="K4" s="43"/>
    </row>
    <row r="5" spans="1:11" s="16" customFormat="1" ht="12.75" customHeight="1" x14ac:dyDescent="0.2">
      <c r="A5" s="10">
        <v>1</v>
      </c>
      <c r="B5" s="21" t="s">
        <v>18</v>
      </c>
      <c r="C5" s="11">
        <v>9172</v>
      </c>
      <c r="D5" s="23">
        <v>46267</v>
      </c>
      <c r="E5" s="38">
        <v>62</v>
      </c>
      <c r="F5" s="18">
        <v>500</v>
      </c>
      <c r="G5" s="11">
        <v>15</v>
      </c>
      <c r="H5" s="18">
        <v>7500</v>
      </c>
      <c r="I5" s="15" t="s">
        <v>10</v>
      </c>
    </row>
    <row r="6" spans="1:11" s="16" customFormat="1" ht="12.75" customHeight="1" x14ac:dyDescent="0.2">
      <c r="A6" s="10">
        <v>2</v>
      </c>
      <c r="B6" s="39" t="s">
        <v>11</v>
      </c>
      <c r="C6" s="11">
        <v>9869</v>
      </c>
      <c r="D6" s="37">
        <v>46247</v>
      </c>
      <c r="E6" s="39">
        <v>60</v>
      </c>
      <c r="F6" s="14">
        <v>100</v>
      </c>
      <c r="G6" s="11">
        <v>15</v>
      </c>
      <c r="H6" s="14">
        <v>1500</v>
      </c>
      <c r="I6" s="15" t="s">
        <v>10</v>
      </c>
    </row>
    <row r="7" spans="1:11" s="16" customFormat="1" ht="12.75" customHeight="1" x14ac:dyDescent="0.2">
      <c r="A7" s="10">
        <v>3</v>
      </c>
      <c r="B7" s="11" t="s">
        <v>12</v>
      </c>
      <c r="C7" s="11">
        <v>46253</v>
      </c>
      <c r="D7" s="12">
        <v>46269</v>
      </c>
      <c r="E7" s="13">
        <v>60</v>
      </c>
      <c r="F7" s="14">
        <v>100</v>
      </c>
      <c r="G7" s="11">
        <v>15</v>
      </c>
      <c r="H7" s="14">
        <v>1500</v>
      </c>
      <c r="I7" s="15" t="s">
        <v>10</v>
      </c>
    </row>
    <row r="8" spans="1:11" s="16" customFormat="1" ht="12.75" customHeight="1" x14ac:dyDescent="0.2">
      <c r="A8" s="10">
        <v>4</v>
      </c>
      <c r="B8" s="11" t="s">
        <v>12</v>
      </c>
      <c r="C8" s="11">
        <v>48486</v>
      </c>
      <c r="D8" s="12">
        <v>46272</v>
      </c>
      <c r="E8" s="13">
        <v>60</v>
      </c>
      <c r="F8" s="14">
        <v>500</v>
      </c>
      <c r="G8" s="11">
        <v>15</v>
      </c>
      <c r="H8" s="14">
        <v>7500</v>
      </c>
      <c r="I8" s="15" t="s">
        <v>10</v>
      </c>
    </row>
    <row r="9" spans="1:11" s="16" customFormat="1" ht="12.75" customHeight="1" x14ac:dyDescent="0.2">
      <c r="A9" s="10">
        <v>5</v>
      </c>
      <c r="B9" s="11" t="s">
        <v>13</v>
      </c>
      <c r="C9" s="11">
        <v>19300</v>
      </c>
      <c r="D9" s="12">
        <v>46273</v>
      </c>
      <c r="E9" s="13">
        <v>60</v>
      </c>
      <c r="F9" s="14">
        <v>500</v>
      </c>
      <c r="G9" s="11">
        <v>15</v>
      </c>
      <c r="H9" s="14">
        <v>2471.96</v>
      </c>
      <c r="I9" s="15" t="s">
        <v>10</v>
      </c>
    </row>
    <row r="10" spans="1:11" s="16" customFormat="1" ht="12.75" customHeight="1" x14ac:dyDescent="0.2">
      <c r="A10" s="63"/>
      <c r="B10" s="64" t="s">
        <v>26</v>
      </c>
      <c r="C10" s="65"/>
      <c r="D10" s="65"/>
      <c r="E10" s="65"/>
      <c r="F10" s="65"/>
      <c r="G10" s="66" t="s">
        <v>27</v>
      </c>
      <c r="H10" s="67">
        <f>SUM(H5:H9)</f>
        <v>20471.96</v>
      </c>
      <c r="I10" s="15"/>
    </row>
    <row r="11" spans="1:11" s="16" customFormat="1" ht="12.75" customHeight="1" x14ac:dyDescent="0.2">
      <c r="A11" s="10">
        <v>5</v>
      </c>
      <c r="B11" s="11" t="s">
        <v>13</v>
      </c>
      <c r="C11" s="11">
        <v>19300</v>
      </c>
      <c r="D11" s="12">
        <v>46273</v>
      </c>
      <c r="E11" s="13">
        <f t="shared" ref="E11:E27" si="0">SUM(B11:D11)</f>
        <v>65573</v>
      </c>
      <c r="F11" s="14">
        <v>500</v>
      </c>
      <c r="G11" s="13">
        <v>15</v>
      </c>
      <c r="H11" s="14">
        <v>5028.04</v>
      </c>
      <c r="I11" s="15" t="s">
        <v>28</v>
      </c>
    </row>
    <row r="12" spans="1:11" s="74" customFormat="1" ht="12.75" customHeight="1" x14ac:dyDescent="0.2">
      <c r="A12" s="69">
        <v>6</v>
      </c>
      <c r="B12" s="70" t="s">
        <v>13</v>
      </c>
      <c r="C12" s="70">
        <v>19295</v>
      </c>
      <c r="D12" s="71">
        <v>46273</v>
      </c>
      <c r="E12" s="72">
        <f t="shared" si="0"/>
        <v>65568</v>
      </c>
      <c r="F12" s="68">
        <v>416</v>
      </c>
      <c r="G12" s="72">
        <v>15</v>
      </c>
      <c r="H12" s="68">
        <f t="shared" ref="H12:H27" si="1">F12*G12</f>
        <v>6240</v>
      </c>
      <c r="I12" s="73" t="s">
        <v>28</v>
      </c>
    </row>
    <row r="13" spans="1:11" s="74" customFormat="1" ht="12.75" customHeight="1" x14ac:dyDescent="0.2">
      <c r="A13" s="69">
        <v>7</v>
      </c>
      <c r="B13" s="70" t="s">
        <v>11</v>
      </c>
      <c r="C13" s="70">
        <v>11000</v>
      </c>
      <c r="D13" s="71">
        <v>46275</v>
      </c>
      <c r="E13" s="72">
        <f t="shared" si="0"/>
        <v>57275</v>
      </c>
      <c r="F13" s="68">
        <v>100</v>
      </c>
      <c r="G13" s="72">
        <v>15</v>
      </c>
      <c r="H13" s="68">
        <f t="shared" si="1"/>
        <v>1500</v>
      </c>
      <c r="I13" s="73" t="s">
        <v>28</v>
      </c>
    </row>
    <row r="14" spans="1:11" s="74" customFormat="1" ht="12.75" customHeight="1" x14ac:dyDescent="0.2">
      <c r="A14" s="69">
        <v>8</v>
      </c>
      <c r="B14" s="70" t="s">
        <v>18</v>
      </c>
      <c r="C14" s="70">
        <v>8901</v>
      </c>
      <c r="D14" s="71">
        <v>46258</v>
      </c>
      <c r="E14" s="72">
        <f t="shared" si="0"/>
        <v>55159</v>
      </c>
      <c r="F14" s="68">
        <v>100</v>
      </c>
      <c r="G14" s="72">
        <v>15</v>
      </c>
      <c r="H14" s="68">
        <f t="shared" si="1"/>
        <v>1500</v>
      </c>
      <c r="I14" s="73" t="s">
        <v>28</v>
      </c>
    </row>
    <row r="15" spans="1:11" s="74" customFormat="1" ht="12.75" customHeight="1" x14ac:dyDescent="0.2">
      <c r="A15" s="69">
        <v>9</v>
      </c>
      <c r="B15" s="70" t="s">
        <v>14</v>
      </c>
      <c r="C15" s="70">
        <v>11983</v>
      </c>
      <c r="D15" s="71">
        <v>46274</v>
      </c>
      <c r="E15" s="72">
        <f t="shared" si="0"/>
        <v>58257</v>
      </c>
      <c r="F15" s="68">
        <v>50</v>
      </c>
      <c r="G15" s="72">
        <v>15</v>
      </c>
      <c r="H15" s="68">
        <f t="shared" si="1"/>
        <v>750</v>
      </c>
      <c r="I15" s="73" t="s">
        <v>28</v>
      </c>
    </row>
    <row r="16" spans="1:11" s="74" customFormat="1" ht="13.5" customHeight="1" x14ac:dyDescent="0.2">
      <c r="A16" s="69">
        <v>10</v>
      </c>
      <c r="B16" s="70" t="s">
        <v>12</v>
      </c>
      <c r="C16" s="70">
        <v>44985</v>
      </c>
      <c r="D16" s="71">
        <v>46262</v>
      </c>
      <c r="E16" s="72">
        <f t="shared" si="0"/>
        <v>91247</v>
      </c>
      <c r="F16" s="68">
        <v>334</v>
      </c>
      <c r="G16" s="72">
        <v>15</v>
      </c>
      <c r="H16" s="68">
        <f t="shared" si="1"/>
        <v>5010</v>
      </c>
      <c r="I16" s="73" t="s">
        <v>28</v>
      </c>
    </row>
    <row r="17" spans="1:10" s="74" customFormat="1" ht="13.5" customHeight="1" x14ac:dyDescent="0.2">
      <c r="A17" s="69">
        <v>11</v>
      </c>
      <c r="B17" s="70" t="s">
        <v>14</v>
      </c>
      <c r="C17" s="70">
        <v>11107</v>
      </c>
      <c r="D17" s="71">
        <v>46253</v>
      </c>
      <c r="E17" s="72">
        <f t="shared" si="0"/>
        <v>57360</v>
      </c>
      <c r="F17" s="68">
        <v>100</v>
      </c>
      <c r="G17" s="72">
        <v>15</v>
      </c>
      <c r="H17" s="68">
        <f t="shared" si="1"/>
        <v>1500</v>
      </c>
      <c r="I17" s="73" t="s">
        <v>28</v>
      </c>
    </row>
    <row r="18" spans="1:10" s="74" customFormat="1" ht="12.75" customHeight="1" x14ac:dyDescent="0.2">
      <c r="A18" s="69">
        <v>12</v>
      </c>
      <c r="B18" s="70" t="s">
        <v>13</v>
      </c>
      <c r="C18" s="70">
        <v>19471</v>
      </c>
      <c r="D18" s="71">
        <v>46274</v>
      </c>
      <c r="E18" s="72">
        <f t="shared" si="0"/>
        <v>65745</v>
      </c>
      <c r="F18" s="68">
        <v>100</v>
      </c>
      <c r="G18" s="72">
        <v>15</v>
      </c>
      <c r="H18" s="68">
        <f t="shared" si="1"/>
        <v>1500</v>
      </c>
      <c r="I18" s="73" t="s">
        <v>28</v>
      </c>
    </row>
    <row r="19" spans="1:10" s="74" customFormat="1" ht="12.75" customHeight="1" x14ac:dyDescent="0.2">
      <c r="A19" s="69">
        <v>13</v>
      </c>
      <c r="B19" s="70" t="s">
        <v>15</v>
      </c>
      <c r="C19" s="70">
        <v>3199</v>
      </c>
      <c r="D19" s="71">
        <v>46274</v>
      </c>
      <c r="E19" s="72">
        <f t="shared" si="0"/>
        <v>49473</v>
      </c>
      <c r="F19" s="68">
        <v>100</v>
      </c>
      <c r="G19" s="72">
        <v>15</v>
      </c>
      <c r="H19" s="68">
        <f t="shared" si="1"/>
        <v>1500</v>
      </c>
      <c r="I19" s="73" t="s">
        <v>28</v>
      </c>
    </row>
    <row r="20" spans="1:10" s="74" customFormat="1" ht="12" customHeight="1" x14ac:dyDescent="0.2">
      <c r="A20" s="69">
        <v>14</v>
      </c>
      <c r="B20" s="70" t="s">
        <v>17</v>
      </c>
      <c r="C20" s="70">
        <v>4944</v>
      </c>
      <c r="D20" s="71">
        <v>46276</v>
      </c>
      <c r="E20" s="72">
        <f t="shared" si="0"/>
        <v>51220</v>
      </c>
      <c r="F20" s="68">
        <v>100</v>
      </c>
      <c r="G20" s="72">
        <v>15</v>
      </c>
      <c r="H20" s="68">
        <f t="shared" si="1"/>
        <v>1500</v>
      </c>
      <c r="I20" s="73" t="s">
        <v>28</v>
      </c>
    </row>
    <row r="21" spans="1:10" s="74" customFormat="1" ht="12" customHeight="1" x14ac:dyDescent="0.2">
      <c r="A21" s="69">
        <v>15</v>
      </c>
      <c r="B21" s="70" t="s">
        <v>13</v>
      </c>
      <c r="C21" s="70">
        <v>19299</v>
      </c>
      <c r="D21" s="71">
        <v>46273</v>
      </c>
      <c r="E21" s="72">
        <f t="shared" si="0"/>
        <v>65572</v>
      </c>
      <c r="F21" s="68">
        <v>100</v>
      </c>
      <c r="G21" s="72">
        <v>15</v>
      </c>
      <c r="H21" s="68">
        <f t="shared" si="1"/>
        <v>1500</v>
      </c>
      <c r="I21" s="73" t="s">
        <v>28</v>
      </c>
    </row>
    <row r="22" spans="1:10" s="74" customFormat="1" ht="12" customHeight="1" x14ac:dyDescent="0.2">
      <c r="A22" s="69">
        <v>16</v>
      </c>
      <c r="B22" s="70" t="s">
        <v>12</v>
      </c>
      <c r="C22" s="70">
        <v>45138</v>
      </c>
      <c r="D22" s="71">
        <v>46265</v>
      </c>
      <c r="E22" s="72">
        <f t="shared" si="0"/>
        <v>91403</v>
      </c>
      <c r="F22" s="68">
        <v>100</v>
      </c>
      <c r="G22" s="72">
        <v>15</v>
      </c>
      <c r="H22" s="68">
        <f t="shared" si="1"/>
        <v>1500</v>
      </c>
      <c r="I22" s="73" t="s">
        <v>28</v>
      </c>
    </row>
    <row r="23" spans="1:10" s="74" customFormat="1" ht="12" customHeight="1" x14ac:dyDescent="0.2">
      <c r="A23" s="69">
        <v>17</v>
      </c>
      <c r="B23" s="70" t="s">
        <v>17</v>
      </c>
      <c r="C23" s="70">
        <v>4926</v>
      </c>
      <c r="D23" s="71">
        <v>46275</v>
      </c>
      <c r="E23" s="72">
        <f t="shared" si="0"/>
        <v>51201</v>
      </c>
      <c r="F23" s="68">
        <v>100</v>
      </c>
      <c r="G23" s="72">
        <v>15</v>
      </c>
      <c r="H23" s="68">
        <f t="shared" si="1"/>
        <v>1500</v>
      </c>
      <c r="I23" s="73" t="s">
        <v>28</v>
      </c>
    </row>
    <row r="24" spans="1:10" s="74" customFormat="1" x14ac:dyDescent="0.2">
      <c r="A24" s="69">
        <v>18</v>
      </c>
      <c r="B24" s="70" t="s">
        <v>12</v>
      </c>
      <c r="C24" s="70">
        <v>49371</v>
      </c>
      <c r="D24" s="71">
        <v>46276</v>
      </c>
      <c r="E24" s="72">
        <f t="shared" si="0"/>
        <v>95647</v>
      </c>
      <c r="F24" s="68">
        <v>100</v>
      </c>
      <c r="G24" s="72">
        <v>15</v>
      </c>
      <c r="H24" s="68">
        <f t="shared" si="1"/>
        <v>1500</v>
      </c>
      <c r="I24" s="73" t="s">
        <v>28</v>
      </c>
    </row>
    <row r="25" spans="1:10" s="74" customFormat="1" ht="13.5" customHeight="1" x14ac:dyDescent="0.2">
      <c r="A25" s="69">
        <v>19</v>
      </c>
      <c r="B25" s="70" t="s">
        <v>15</v>
      </c>
      <c r="C25" s="70">
        <v>3166</v>
      </c>
      <c r="D25" s="71">
        <v>46272</v>
      </c>
      <c r="E25" s="72">
        <f t="shared" si="0"/>
        <v>49438</v>
      </c>
      <c r="F25" s="68">
        <v>100</v>
      </c>
      <c r="G25" s="72">
        <v>15</v>
      </c>
      <c r="H25" s="68">
        <f t="shared" si="1"/>
        <v>1500</v>
      </c>
      <c r="I25" s="73" t="s">
        <v>28</v>
      </c>
    </row>
    <row r="26" spans="1:10" s="74" customFormat="1" x14ac:dyDescent="0.2">
      <c r="A26" s="69">
        <v>20</v>
      </c>
      <c r="B26" s="75" t="s">
        <v>18</v>
      </c>
      <c r="C26" s="75">
        <v>9498</v>
      </c>
      <c r="D26" s="76">
        <v>46275</v>
      </c>
      <c r="E26" s="75">
        <f t="shared" si="0"/>
        <v>55773</v>
      </c>
      <c r="F26" s="68">
        <v>100</v>
      </c>
      <c r="G26" s="75">
        <v>15</v>
      </c>
      <c r="H26" s="68">
        <f t="shared" si="1"/>
        <v>1500</v>
      </c>
      <c r="I26" s="73" t="s">
        <v>28</v>
      </c>
    </row>
    <row r="27" spans="1:10" s="74" customFormat="1" ht="13.5" thickBot="1" x14ac:dyDescent="0.25">
      <c r="A27" s="77">
        <v>21</v>
      </c>
      <c r="B27" s="78" t="s">
        <v>17</v>
      </c>
      <c r="C27" s="78">
        <v>4943</v>
      </c>
      <c r="D27" s="79">
        <v>46276</v>
      </c>
      <c r="E27" s="80">
        <f t="shared" si="0"/>
        <v>51219</v>
      </c>
      <c r="F27" s="81">
        <v>50</v>
      </c>
      <c r="G27" s="80">
        <v>15</v>
      </c>
      <c r="H27" s="81">
        <f t="shared" si="1"/>
        <v>750</v>
      </c>
      <c r="I27" s="82" t="s">
        <v>28</v>
      </c>
    </row>
    <row r="28" spans="1:10" s="16" customFormat="1" ht="12.75" customHeight="1" x14ac:dyDescent="0.2">
      <c r="D28" s="29"/>
      <c r="E28" s="30"/>
      <c r="F28" s="31"/>
      <c r="H28" s="31"/>
      <c r="J28" s="22"/>
    </row>
    <row r="29" spans="1:10" ht="12.75" customHeight="1" thickBot="1" x14ac:dyDescent="0.25">
      <c r="D29" s="32"/>
      <c r="F29" s="31"/>
      <c r="H29" s="31"/>
    </row>
    <row r="30" spans="1:10" s="6" customFormat="1" ht="26.25" customHeight="1" thickBot="1" x14ac:dyDescent="0.25">
      <c r="A30" s="53" t="s">
        <v>20</v>
      </c>
      <c r="B30" s="54"/>
      <c r="C30"/>
      <c r="D30"/>
      <c r="E30"/>
      <c r="F30"/>
      <c r="G30"/>
      <c r="H30"/>
      <c r="I30" s="16"/>
      <c r="J30" s="5"/>
    </row>
    <row r="31" spans="1:10" s="6" customFormat="1" ht="64.5" customHeight="1" thickBot="1" x14ac:dyDescent="0.25">
      <c r="A31" s="7" t="s">
        <v>0</v>
      </c>
      <c r="B31" s="8" t="s">
        <v>1</v>
      </c>
      <c r="C31" s="8" t="s">
        <v>2</v>
      </c>
      <c r="D31" s="8" t="s">
        <v>3</v>
      </c>
      <c r="E31" s="8" t="s">
        <v>4</v>
      </c>
      <c r="F31" s="8" t="s">
        <v>5</v>
      </c>
      <c r="G31" s="8" t="s">
        <v>6</v>
      </c>
      <c r="H31" s="8" t="s">
        <v>7</v>
      </c>
      <c r="I31" s="9" t="s">
        <v>8</v>
      </c>
      <c r="J31" s="5"/>
    </row>
    <row r="32" spans="1:10" s="16" customFormat="1" ht="12.75" customHeight="1" x14ac:dyDescent="0.2">
      <c r="A32" s="10">
        <v>1</v>
      </c>
      <c r="B32" s="11" t="s">
        <v>16</v>
      </c>
      <c r="C32" s="11">
        <v>6981</v>
      </c>
      <c r="D32" s="12">
        <v>46246</v>
      </c>
      <c r="E32" s="13">
        <v>60</v>
      </c>
      <c r="F32" s="14">
        <v>100</v>
      </c>
      <c r="G32" s="11">
        <v>15</v>
      </c>
      <c r="H32" s="14">
        <v>1500</v>
      </c>
      <c r="I32" s="15" t="s">
        <v>10</v>
      </c>
    </row>
    <row r="33" spans="1:10" s="16" customFormat="1" ht="12.75" customHeight="1" x14ac:dyDescent="0.2">
      <c r="A33" s="10">
        <v>2</v>
      </c>
      <c r="B33" s="11" t="s">
        <v>18</v>
      </c>
      <c r="C33" s="11">
        <v>8900</v>
      </c>
      <c r="D33" s="12">
        <v>46258</v>
      </c>
      <c r="E33" s="13">
        <v>60</v>
      </c>
      <c r="F33" s="14">
        <v>100</v>
      </c>
      <c r="G33" s="11">
        <v>15</v>
      </c>
      <c r="H33" s="14">
        <v>1500</v>
      </c>
      <c r="I33" s="15" t="s">
        <v>10</v>
      </c>
    </row>
    <row r="34" spans="1:10" s="16" customFormat="1" ht="12.75" customHeight="1" x14ac:dyDescent="0.2">
      <c r="A34" s="10">
        <v>3</v>
      </c>
      <c r="B34" s="11" t="s">
        <v>17</v>
      </c>
      <c r="C34" s="11">
        <v>4812</v>
      </c>
      <c r="D34" s="12">
        <v>46276</v>
      </c>
      <c r="E34" s="13">
        <v>55</v>
      </c>
      <c r="F34" s="14">
        <v>100</v>
      </c>
      <c r="G34" s="11">
        <v>15</v>
      </c>
      <c r="H34" s="14">
        <v>1500</v>
      </c>
      <c r="I34" s="15" t="s">
        <v>10</v>
      </c>
    </row>
    <row r="35" spans="1:10" s="16" customFormat="1" ht="12.75" customHeight="1" x14ac:dyDescent="0.2">
      <c r="A35" s="10">
        <v>4</v>
      </c>
      <c r="B35" s="39" t="s">
        <v>11</v>
      </c>
      <c r="C35" s="39">
        <v>10998</v>
      </c>
      <c r="D35" s="37">
        <v>46275</v>
      </c>
      <c r="E35" s="13">
        <v>52</v>
      </c>
      <c r="F35" s="14">
        <v>100</v>
      </c>
      <c r="G35" s="11">
        <v>15</v>
      </c>
      <c r="H35" s="14">
        <v>1500</v>
      </c>
      <c r="I35" s="15" t="s">
        <v>10</v>
      </c>
    </row>
    <row r="36" spans="1:10" s="16" customFormat="1" ht="12.75" customHeight="1" x14ac:dyDescent="0.2">
      <c r="A36" s="10">
        <v>5</v>
      </c>
      <c r="B36" s="11" t="s">
        <v>12</v>
      </c>
      <c r="C36" s="11">
        <v>49428</v>
      </c>
      <c r="D36" s="12">
        <v>46276</v>
      </c>
      <c r="E36" s="13">
        <v>52</v>
      </c>
      <c r="F36" s="14">
        <v>100</v>
      </c>
      <c r="G36" s="11">
        <v>15</v>
      </c>
      <c r="H36" s="14">
        <v>1500</v>
      </c>
      <c r="I36" s="15" t="s">
        <v>10</v>
      </c>
    </row>
    <row r="37" spans="1:10" s="16" customFormat="1" ht="12.75" customHeight="1" x14ac:dyDescent="0.2">
      <c r="A37" s="10">
        <v>6</v>
      </c>
      <c r="B37" s="11" t="s">
        <v>17</v>
      </c>
      <c r="C37" s="11">
        <v>4915</v>
      </c>
      <c r="D37" s="12">
        <v>46275</v>
      </c>
      <c r="E37" s="13">
        <v>47</v>
      </c>
      <c r="F37" s="14">
        <v>100</v>
      </c>
      <c r="G37" s="11">
        <v>15</v>
      </c>
      <c r="H37" s="14">
        <v>298.83999999999997</v>
      </c>
      <c r="I37" s="15" t="s">
        <v>10</v>
      </c>
    </row>
    <row r="38" spans="1:10" s="16" customFormat="1" ht="12.75" customHeight="1" x14ac:dyDescent="0.2">
      <c r="A38" s="63"/>
      <c r="B38" s="64" t="s">
        <v>26</v>
      </c>
      <c r="C38" s="65"/>
      <c r="D38" s="65"/>
      <c r="E38" s="65"/>
      <c r="F38" s="65"/>
      <c r="G38" s="66" t="s">
        <v>27</v>
      </c>
      <c r="H38" s="67">
        <f>SUM(H32:H37)</f>
        <v>7798.84</v>
      </c>
      <c r="I38" s="15"/>
    </row>
    <row r="39" spans="1:10" s="16" customFormat="1" x14ac:dyDescent="0.2">
      <c r="A39" s="10">
        <v>6</v>
      </c>
      <c r="B39" s="11" t="s">
        <v>17</v>
      </c>
      <c r="C39" s="11">
        <v>4915</v>
      </c>
      <c r="D39" s="12">
        <v>46275</v>
      </c>
      <c r="E39" s="39">
        <v>47</v>
      </c>
      <c r="F39" s="14">
        <v>100</v>
      </c>
      <c r="G39" s="11">
        <v>15</v>
      </c>
      <c r="H39" s="14">
        <v>1201.1600000000001</v>
      </c>
      <c r="I39" s="73" t="s">
        <v>28</v>
      </c>
    </row>
    <row r="40" spans="1:10" s="16" customFormat="1" ht="13.5" customHeight="1" x14ac:dyDescent="0.2">
      <c r="A40" s="10">
        <v>7</v>
      </c>
      <c r="B40" s="11" t="s">
        <v>18</v>
      </c>
      <c r="C40" s="11">
        <v>9518</v>
      </c>
      <c r="D40" s="12">
        <v>46276</v>
      </c>
      <c r="E40" s="13">
        <v>47</v>
      </c>
      <c r="F40" s="14">
        <v>100</v>
      </c>
      <c r="G40" s="11">
        <v>15</v>
      </c>
      <c r="H40" s="14">
        <v>1500</v>
      </c>
      <c r="I40" s="73" t="s">
        <v>28</v>
      </c>
    </row>
    <row r="41" spans="1:10" s="16" customFormat="1" ht="13.5" customHeight="1" thickBot="1" x14ac:dyDescent="0.25">
      <c r="A41" s="24">
        <v>8</v>
      </c>
      <c r="B41" s="83" t="s">
        <v>12</v>
      </c>
      <c r="C41" s="83">
        <v>48527</v>
      </c>
      <c r="D41" s="84">
        <v>46273</v>
      </c>
      <c r="E41" s="83">
        <v>47</v>
      </c>
      <c r="F41" s="28">
        <v>100</v>
      </c>
      <c r="G41" s="25">
        <v>15</v>
      </c>
      <c r="H41" s="28">
        <v>1500</v>
      </c>
      <c r="I41" s="82" t="s">
        <v>28</v>
      </c>
    </row>
    <row r="42" spans="1:10" x14ac:dyDescent="0.2">
      <c r="A42"/>
      <c r="H42" s="33"/>
    </row>
    <row r="43" spans="1:10" ht="12.75" customHeight="1" thickBot="1" x14ac:dyDescent="0.25">
      <c r="A43"/>
      <c r="D43" s="32"/>
      <c r="F43" s="31"/>
      <c r="H43" s="31"/>
    </row>
    <row r="44" spans="1:10" ht="28.5" customHeight="1" thickBot="1" x14ac:dyDescent="0.25">
      <c r="A44" s="53" t="s">
        <v>21</v>
      </c>
      <c r="B44" s="54"/>
    </row>
    <row r="45" spans="1:10" s="6" customFormat="1" ht="64.5" customHeight="1" thickBot="1" x14ac:dyDescent="0.25">
      <c r="A45" s="7" t="s">
        <v>0</v>
      </c>
      <c r="B45" s="8" t="s">
        <v>1</v>
      </c>
      <c r="C45" s="8" t="s">
        <v>2</v>
      </c>
      <c r="D45" s="8" t="s">
        <v>3</v>
      </c>
      <c r="E45" s="8" t="s">
        <v>4</v>
      </c>
      <c r="F45" s="8" t="s">
        <v>5</v>
      </c>
      <c r="G45" s="8" t="s">
        <v>6</v>
      </c>
      <c r="H45" s="8" t="s">
        <v>7</v>
      </c>
      <c r="I45" s="9" t="s">
        <v>8</v>
      </c>
      <c r="J45" s="5"/>
    </row>
    <row r="46" spans="1:10" s="16" customFormat="1" ht="12.75" customHeight="1" x14ac:dyDescent="0.2">
      <c r="A46" s="10">
        <v>1</v>
      </c>
      <c r="B46" s="39" t="s">
        <v>14</v>
      </c>
      <c r="C46" s="39">
        <v>11997</v>
      </c>
      <c r="D46" s="37">
        <v>46274</v>
      </c>
      <c r="E46" s="39">
        <v>55</v>
      </c>
      <c r="F46" s="14">
        <v>100</v>
      </c>
      <c r="G46" s="11">
        <v>15</v>
      </c>
      <c r="H46" s="14">
        <v>1500</v>
      </c>
      <c r="I46" s="15" t="s">
        <v>10</v>
      </c>
    </row>
    <row r="47" spans="1:10" s="16" customFormat="1" ht="12.75" customHeight="1" x14ac:dyDescent="0.2">
      <c r="A47" s="10">
        <v>2</v>
      </c>
      <c r="B47" s="39" t="s">
        <v>16</v>
      </c>
      <c r="C47" s="39">
        <v>6932</v>
      </c>
      <c r="D47" s="37">
        <v>46245</v>
      </c>
      <c r="E47" s="39">
        <v>55</v>
      </c>
      <c r="F47" s="14">
        <v>100</v>
      </c>
      <c r="G47" s="11">
        <v>15</v>
      </c>
      <c r="H47" s="14">
        <v>1500</v>
      </c>
      <c r="I47" s="15" t="s">
        <v>10</v>
      </c>
    </row>
    <row r="48" spans="1:10" s="16" customFormat="1" ht="12.75" customHeight="1" x14ac:dyDescent="0.2">
      <c r="A48" s="10">
        <v>3</v>
      </c>
      <c r="B48" s="11" t="s">
        <v>15</v>
      </c>
      <c r="C48" s="11">
        <v>3198</v>
      </c>
      <c r="D48" s="12">
        <v>46274</v>
      </c>
      <c r="E48" s="13">
        <v>52</v>
      </c>
      <c r="F48" s="14">
        <v>100</v>
      </c>
      <c r="G48" s="11">
        <v>15</v>
      </c>
      <c r="H48" s="14">
        <v>1500</v>
      </c>
      <c r="I48" s="15" t="s">
        <v>10</v>
      </c>
    </row>
    <row r="49" spans="1:14" s="16" customFormat="1" ht="12.75" customHeight="1" x14ac:dyDescent="0.2">
      <c r="A49" s="10">
        <v>4</v>
      </c>
      <c r="B49" s="11" t="s">
        <v>14</v>
      </c>
      <c r="C49" s="11">
        <v>11295</v>
      </c>
      <c r="D49" s="12">
        <v>46259</v>
      </c>
      <c r="E49" s="13">
        <v>52</v>
      </c>
      <c r="F49" s="14">
        <v>100</v>
      </c>
      <c r="G49" s="11">
        <v>15</v>
      </c>
      <c r="H49" s="14">
        <v>1500</v>
      </c>
      <c r="I49" s="15" t="s">
        <v>10</v>
      </c>
    </row>
    <row r="50" spans="1:14" s="16" customFormat="1" ht="12" customHeight="1" x14ac:dyDescent="0.2">
      <c r="A50" s="10">
        <v>5</v>
      </c>
      <c r="B50" s="39" t="s">
        <v>17</v>
      </c>
      <c r="C50" s="39">
        <v>4414</v>
      </c>
      <c r="D50" s="37">
        <v>46248</v>
      </c>
      <c r="E50" s="39">
        <v>52</v>
      </c>
      <c r="F50" s="14">
        <v>100</v>
      </c>
      <c r="G50" s="11">
        <v>15</v>
      </c>
      <c r="H50" s="14">
        <v>1500</v>
      </c>
      <c r="I50" s="15" t="s">
        <v>10</v>
      </c>
    </row>
    <row r="51" spans="1:14" s="16" customFormat="1" ht="12" customHeight="1" x14ac:dyDescent="0.2">
      <c r="A51" s="10">
        <v>6</v>
      </c>
      <c r="B51" s="39" t="s">
        <v>11</v>
      </c>
      <c r="C51" s="39">
        <v>11574</v>
      </c>
      <c r="D51" s="37">
        <v>46289</v>
      </c>
      <c r="E51" s="39">
        <v>52</v>
      </c>
      <c r="F51" s="14">
        <v>100</v>
      </c>
      <c r="G51" s="11">
        <v>15</v>
      </c>
      <c r="H51" s="14">
        <v>1500</v>
      </c>
      <c r="I51" s="15" t="s">
        <v>10</v>
      </c>
    </row>
    <row r="52" spans="1:14" s="16" customFormat="1" ht="12" customHeight="1" x14ac:dyDescent="0.2">
      <c r="A52" s="10">
        <v>7</v>
      </c>
      <c r="B52" s="11" t="s">
        <v>12</v>
      </c>
      <c r="C52" s="11">
        <v>49071</v>
      </c>
      <c r="D52" s="12">
        <v>46275</v>
      </c>
      <c r="E52" s="13">
        <v>52</v>
      </c>
      <c r="F52" s="14">
        <v>100</v>
      </c>
      <c r="G52" s="11">
        <v>15</v>
      </c>
      <c r="H52" s="14">
        <v>1500</v>
      </c>
      <c r="I52" s="15" t="s">
        <v>10</v>
      </c>
    </row>
    <row r="53" spans="1:14" s="16" customFormat="1" ht="12" customHeight="1" x14ac:dyDescent="0.2">
      <c r="A53" s="10">
        <v>8</v>
      </c>
      <c r="B53" s="11" t="s">
        <v>12</v>
      </c>
      <c r="C53" s="11">
        <v>44971</v>
      </c>
      <c r="D53" s="12">
        <v>46262</v>
      </c>
      <c r="E53" s="13">
        <v>52</v>
      </c>
      <c r="F53" s="14">
        <v>100</v>
      </c>
      <c r="G53" s="11">
        <v>15</v>
      </c>
      <c r="H53" s="14">
        <v>223.41</v>
      </c>
      <c r="I53" s="15" t="s">
        <v>10</v>
      </c>
    </row>
    <row r="54" spans="1:14" s="16" customFormat="1" ht="12" customHeight="1" x14ac:dyDescent="0.2">
      <c r="A54" s="63"/>
      <c r="B54" s="64" t="s">
        <v>26</v>
      </c>
      <c r="C54" s="65"/>
      <c r="D54" s="65"/>
      <c r="E54" s="65"/>
      <c r="F54" s="65"/>
      <c r="G54" s="66" t="s">
        <v>27</v>
      </c>
      <c r="H54" s="67">
        <f>SUM(H46:H53)</f>
        <v>10723.41</v>
      </c>
      <c r="I54" s="15"/>
    </row>
    <row r="55" spans="1:14" s="16" customFormat="1" ht="12" customHeight="1" x14ac:dyDescent="0.2">
      <c r="A55" s="10">
        <v>8</v>
      </c>
      <c r="B55" s="11" t="s">
        <v>12</v>
      </c>
      <c r="C55" s="11">
        <v>44971</v>
      </c>
      <c r="D55" s="12">
        <v>46262</v>
      </c>
      <c r="E55" s="13">
        <v>52</v>
      </c>
      <c r="F55" s="14">
        <v>100</v>
      </c>
      <c r="G55" s="11">
        <v>15</v>
      </c>
      <c r="H55" s="14">
        <v>1276.5899999999999</v>
      </c>
      <c r="I55" s="73" t="s">
        <v>28</v>
      </c>
      <c r="N55" s="16">
        <v>3</v>
      </c>
    </row>
    <row r="56" spans="1:14" s="16" customFormat="1" x14ac:dyDescent="0.2">
      <c r="A56" s="10">
        <v>9</v>
      </c>
      <c r="B56" s="11" t="s">
        <v>12</v>
      </c>
      <c r="C56" s="17">
        <v>44248</v>
      </c>
      <c r="D56" s="12">
        <v>46258</v>
      </c>
      <c r="E56" s="13">
        <v>44</v>
      </c>
      <c r="F56" s="14">
        <v>100</v>
      </c>
      <c r="G56" s="11">
        <v>15</v>
      </c>
      <c r="H56" s="18">
        <v>1500</v>
      </c>
      <c r="I56" s="73" t="s">
        <v>28</v>
      </c>
    </row>
    <row r="57" spans="1:14" s="16" customFormat="1" x14ac:dyDescent="0.2">
      <c r="A57" s="10">
        <v>10</v>
      </c>
      <c r="B57" s="11" t="s">
        <v>16</v>
      </c>
      <c r="C57" s="20">
        <v>6982</v>
      </c>
      <c r="D57" s="12">
        <v>46246</v>
      </c>
      <c r="E57" s="13">
        <v>42</v>
      </c>
      <c r="F57" s="14">
        <v>100</v>
      </c>
      <c r="G57" s="11">
        <v>15</v>
      </c>
      <c r="H57" s="18">
        <v>1500</v>
      </c>
      <c r="I57" s="73" t="s">
        <v>28</v>
      </c>
    </row>
    <row r="58" spans="1:14" s="16" customFormat="1" ht="13.5" thickBot="1" x14ac:dyDescent="0.25">
      <c r="A58" s="24">
        <v>11</v>
      </c>
      <c r="B58" s="25" t="s">
        <v>12</v>
      </c>
      <c r="C58" s="25">
        <v>48898</v>
      </c>
      <c r="D58" s="26">
        <v>46274</v>
      </c>
      <c r="E58" s="27">
        <v>42</v>
      </c>
      <c r="F58" s="28">
        <v>100</v>
      </c>
      <c r="G58" s="25">
        <v>15</v>
      </c>
      <c r="H58" s="85">
        <v>1500</v>
      </c>
      <c r="I58" s="82" t="s">
        <v>28</v>
      </c>
    </row>
    <row r="59" spans="1:14" s="16" customFormat="1" x14ac:dyDescent="0.2"/>
    <row r="60" spans="1:14" customFormat="1" ht="12.75" hidden="1" customHeight="1" x14ac:dyDescent="0.2"/>
    <row r="61" spans="1:14" customFormat="1" ht="12.75" hidden="1" customHeight="1" x14ac:dyDescent="0.2"/>
    <row r="62" spans="1:14" customFormat="1" ht="12" hidden="1" customHeight="1" x14ac:dyDescent="0.2"/>
    <row r="63" spans="1:14" customFormat="1" ht="12" hidden="1" customHeight="1" x14ac:dyDescent="0.2"/>
    <row r="64" spans="1:14" customFormat="1" ht="12" hidden="1" customHeight="1" x14ac:dyDescent="0.2"/>
    <row r="65" spans="1:8" customFormat="1" ht="12" hidden="1" customHeight="1" x14ac:dyDescent="0.2"/>
    <row r="66" spans="1:8" customFormat="1" ht="13.5" thickBot="1" x14ac:dyDescent="0.25">
      <c r="H66" s="34"/>
    </row>
    <row r="67" spans="1:8" ht="33.75" customHeight="1" thickBot="1" x14ac:dyDescent="0.25">
      <c r="A67" s="45" t="s">
        <v>22</v>
      </c>
      <c r="B67" s="46"/>
    </row>
    <row r="68" spans="1:8" s="6" customFormat="1" ht="64.5" customHeight="1" x14ac:dyDescent="0.2">
      <c r="A68" s="86" t="s">
        <v>0</v>
      </c>
      <c r="B68" s="87" t="s">
        <v>1</v>
      </c>
      <c r="C68" s="87" t="s">
        <v>2</v>
      </c>
      <c r="D68" s="87" t="s">
        <v>3</v>
      </c>
      <c r="E68" s="87" t="s">
        <v>4</v>
      </c>
      <c r="F68" s="87" t="s">
        <v>7</v>
      </c>
      <c r="G68" s="88" t="s">
        <v>8</v>
      </c>
      <c r="H68" s="89"/>
    </row>
    <row r="69" spans="1:8" s="16" customFormat="1" ht="12.75" customHeight="1" x14ac:dyDescent="0.2">
      <c r="A69" s="10">
        <v>1</v>
      </c>
      <c r="B69" s="39" t="s">
        <v>11</v>
      </c>
      <c r="C69" s="39">
        <v>11000</v>
      </c>
      <c r="D69" s="37">
        <v>46275</v>
      </c>
      <c r="E69" s="13">
        <v>57</v>
      </c>
      <c r="F69" s="14">
        <v>4500</v>
      </c>
      <c r="G69" s="55" t="s">
        <v>10</v>
      </c>
      <c r="H69" s="56"/>
    </row>
    <row r="70" spans="1:8" s="16" customFormat="1" x14ac:dyDescent="0.2">
      <c r="A70" s="10">
        <v>2</v>
      </c>
      <c r="B70" s="39" t="s">
        <v>12</v>
      </c>
      <c r="C70" s="39">
        <v>45063</v>
      </c>
      <c r="D70" s="37">
        <v>46262</v>
      </c>
      <c r="E70" s="13">
        <v>57</v>
      </c>
      <c r="F70" s="14">
        <v>4500</v>
      </c>
      <c r="G70" s="55" t="s">
        <v>10</v>
      </c>
      <c r="H70" s="56"/>
    </row>
    <row r="71" spans="1:8" s="16" customFormat="1" ht="13.5" customHeight="1" x14ac:dyDescent="0.2">
      <c r="A71" s="10">
        <v>3</v>
      </c>
      <c r="B71" s="11" t="s">
        <v>11</v>
      </c>
      <c r="C71" s="11">
        <v>9875</v>
      </c>
      <c r="D71" s="12">
        <v>46247</v>
      </c>
      <c r="E71" s="13">
        <v>55</v>
      </c>
      <c r="F71" s="14">
        <v>4500</v>
      </c>
      <c r="G71" s="55" t="s">
        <v>10</v>
      </c>
      <c r="H71" s="56"/>
    </row>
    <row r="72" spans="1:8" s="16" customFormat="1" x14ac:dyDescent="0.2">
      <c r="A72" s="10">
        <v>4</v>
      </c>
      <c r="B72" s="11" t="s">
        <v>18</v>
      </c>
      <c r="C72" s="11">
        <v>8901</v>
      </c>
      <c r="D72" s="12">
        <v>46258</v>
      </c>
      <c r="E72" s="13">
        <v>53</v>
      </c>
      <c r="F72" s="14">
        <v>4500</v>
      </c>
      <c r="G72" s="55" t="s">
        <v>10</v>
      </c>
      <c r="H72" s="56"/>
    </row>
    <row r="73" spans="1:8" s="16" customFormat="1" x14ac:dyDescent="0.2">
      <c r="A73" s="10">
        <v>5</v>
      </c>
      <c r="B73" s="11" t="s">
        <v>17</v>
      </c>
      <c r="C73" s="11">
        <v>4944</v>
      </c>
      <c r="D73" s="12">
        <v>46276</v>
      </c>
      <c r="E73" s="13">
        <v>50</v>
      </c>
      <c r="F73" s="14">
        <v>4500</v>
      </c>
      <c r="G73" s="55" t="s">
        <v>10</v>
      </c>
      <c r="H73" s="56"/>
    </row>
    <row r="74" spans="1:8" s="16" customFormat="1" x14ac:dyDescent="0.2">
      <c r="A74" s="10">
        <v>6</v>
      </c>
      <c r="B74" s="39" t="s">
        <v>12</v>
      </c>
      <c r="C74" s="39">
        <v>41294</v>
      </c>
      <c r="D74" s="37">
        <v>46238</v>
      </c>
      <c r="E74" s="13">
        <v>42</v>
      </c>
      <c r="F74" s="14">
        <v>4500</v>
      </c>
      <c r="G74" s="55" t="s">
        <v>10</v>
      </c>
      <c r="H74" s="56"/>
    </row>
    <row r="75" spans="1:8" s="16" customFormat="1" x14ac:dyDescent="0.2">
      <c r="A75" s="10">
        <v>7</v>
      </c>
      <c r="B75" s="11" t="s">
        <v>14</v>
      </c>
      <c r="C75" s="11">
        <v>11968</v>
      </c>
      <c r="D75" s="12">
        <v>46274</v>
      </c>
      <c r="E75" s="13">
        <v>39</v>
      </c>
      <c r="F75" s="14">
        <v>4500</v>
      </c>
      <c r="G75" s="55" t="s">
        <v>10</v>
      </c>
      <c r="H75" s="56"/>
    </row>
    <row r="76" spans="1:8" s="16" customFormat="1" x14ac:dyDescent="0.2">
      <c r="A76" s="10">
        <v>8</v>
      </c>
      <c r="B76" s="11" t="s">
        <v>12</v>
      </c>
      <c r="C76" s="11">
        <v>49371</v>
      </c>
      <c r="D76" s="12">
        <v>46276</v>
      </c>
      <c r="E76" s="13">
        <v>39</v>
      </c>
      <c r="F76" s="14">
        <v>4500</v>
      </c>
      <c r="G76" s="55" t="s">
        <v>10</v>
      </c>
      <c r="H76" s="56"/>
    </row>
    <row r="77" spans="1:8" s="16" customFormat="1" x14ac:dyDescent="0.2">
      <c r="A77" s="10">
        <v>9</v>
      </c>
      <c r="B77" s="11" t="s">
        <v>12</v>
      </c>
      <c r="C77" s="11">
        <v>48858</v>
      </c>
      <c r="D77" s="12">
        <v>46274</v>
      </c>
      <c r="E77" s="13">
        <v>37</v>
      </c>
      <c r="F77" s="14">
        <v>4500</v>
      </c>
      <c r="G77" s="55" t="s">
        <v>10</v>
      </c>
      <c r="H77" s="56"/>
    </row>
    <row r="78" spans="1:8" s="16" customFormat="1" ht="13.5" thickBot="1" x14ac:dyDescent="0.25">
      <c r="A78" s="24">
        <v>10</v>
      </c>
      <c r="B78" s="25" t="s">
        <v>18</v>
      </c>
      <c r="C78" s="25">
        <v>9498</v>
      </c>
      <c r="D78" s="26">
        <v>46275</v>
      </c>
      <c r="E78" s="27">
        <v>37</v>
      </c>
      <c r="F78" s="28">
        <v>4500</v>
      </c>
      <c r="G78" s="59" t="s">
        <v>10</v>
      </c>
      <c r="H78" s="60"/>
    </row>
    <row r="79" spans="1:8" s="16" customFormat="1" x14ac:dyDescent="0.2"/>
    <row r="80" spans="1:8" ht="13.5" thickBot="1" x14ac:dyDescent="0.25">
      <c r="H80" s="33"/>
    </row>
    <row r="81" spans="1:9" ht="33.75" customHeight="1" thickBot="1" x14ac:dyDescent="0.25">
      <c r="A81" s="45" t="s">
        <v>23</v>
      </c>
      <c r="B81" s="46"/>
    </row>
    <row r="82" spans="1:9" s="6" customFormat="1" ht="64.5" customHeight="1" thickBot="1" x14ac:dyDescent="0.25">
      <c r="A82" s="7" t="s">
        <v>0</v>
      </c>
      <c r="B82" s="8" t="s">
        <v>1</v>
      </c>
      <c r="C82" s="8" t="s">
        <v>2</v>
      </c>
      <c r="D82" s="8" t="s">
        <v>3</v>
      </c>
      <c r="E82" s="8" t="s">
        <v>4</v>
      </c>
      <c r="F82" s="8" t="s">
        <v>7</v>
      </c>
      <c r="G82" s="57" t="s">
        <v>8</v>
      </c>
      <c r="H82" s="58"/>
      <c r="I82"/>
    </row>
    <row r="83" spans="1:9" s="16" customFormat="1" ht="12.75" customHeight="1" x14ac:dyDescent="0.2">
      <c r="A83" s="40">
        <v>1</v>
      </c>
      <c r="B83" s="21" t="s">
        <v>18</v>
      </c>
      <c r="C83" s="21">
        <v>8648</v>
      </c>
      <c r="D83" s="23">
        <v>46248</v>
      </c>
      <c r="E83" s="41">
        <v>60</v>
      </c>
      <c r="F83" s="18">
        <v>3899.42</v>
      </c>
      <c r="G83" s="90" t="s">
        <v>10</v>
      </c>
      <c r="H83" s="91"/>
      <c r="I83"/>
    </row>
    <row r="84" spans="1:9" s="16" customFormat="1" ht="12.75" customHeight="1" x14ac:dyDescent="0.2">
      <c r="A84" s="63"/>
      <c r="B84" s="64" t="s">
        <v>26</v>
      </c>
      <c r="C84" s="65"/>
      <c r="D84" s="66" t="s">
        <v>27</v>
      </c>
      <c r="E84" s="11"/>
      <c r="F84" s="67">
        <f>SUM(F83)</f>
        <v>3899.42</v>
      </c>
      <c r="G84" s="94"/>
      <c r="H84" s="95"/>
      <c r="I84"/>
    </row>
    <row r="85" spans="1:9" s="16" customFormat="1" ht="12.75" customHeight="1" x14ac:dyDescent="0.2">
      <c r="A85" s="40">
        <v>1</v>
      </c>
      <c r="B85" s="21" t="s">
        <v>18</v>
      </c>
      <c r="C85" s="21">
        <v>8648</v>
      </c>
      <c r="D85" s="23">
        <v>46248</v>
      </c>
      <c r="E85" s="41">
        <v>60</v>
      </c>
      <c r="F85" s="18">
        <v>600.58000000000004</v>
      </c>
      <c r="G85" s="92"/>
      <c r="H85" s="93"/>
      <c r="I85"/>
    </row>
    <row r="86" spans="1:9" s="16" customFormat="1" ht="12.75" customHeight="1" x14ac:dyDescent="0.2">
      <c r="A86" s="10">
        <v>2</v>
      </c>
      <c r="B86" s="11" t="s">
        <v>17</v>
      </c>
      <c r="C86" s="11">
        <v>4915</v>
      </c>
      <c r="D86" s="12">
        <v>46275</v>
      </c>
      <c r="E86" s="13">
        <v>47</v>
      </c>
      <c r="F86" s="14">
        <v>4500</v>
      </c>
      <c r="G86" s="55" t="s">
        <v>28</v>
      </c>
      <c r="H86" s="56"/>
      <c r="I86"/>
    </row>
    <row r="87" spans="1:9" s="16" customFormat="1" ht="12" customHeight="1" x14ac:dyDescent="0.2">
      <c r="A87" s="10">
        <v>3</v>
      </c>
      <c r="B87" s="11" t="s">
        <v>9</v>
      </c>
      <c r="C87" s="11">
        <v>3213</v>
      </c>
      <c r="D87" s="12">
        <v>46255</v>
      </c>
      <c r="E87" s="13">
        <v>47</v>
      </c>
      <c r="F87" s="14">
        <v>4500</v>
      </c>
      <c r="G87" s="55" t="s">
        <v>28</v>
      </c>
      <c r="H87" s="56"/>
      <c r="I87"/>
    </row>
    <row r="88" spans="1:9" s="16" customFormat="1" ht="12" customHeight="1" thickBot="1" x14ac:dyDescent="0.25">
      <c r="A88" s="24">
        <v>4</v>
      </c>
      <c r="B88" s="25" t="s">
        <v>12</v>
      </c>
      <c r="C88" s="25">
        <v>48527</v>
      </c>
      <c r="D88" s="26">
        <v>46273</v>
      </c>
      <c r="E88" s="27">
        <v>47</v>
      </c>
      <c r="F88" s="28">
        <v>4500</v>
      </c>
      <c r="G88" s="59" t="s">
        <v>28</v>
      </c>
      <c r="H88" s="60"/>
    </row>
    <row r="89" spans="1:9" x14ac:dyDescent="0.2">
      <c r="H89" s="33"/>
    </row>
    <row r="90" spans="1:9" ht="13.5" thickBot="1" x14ac:dyDescent="0.25"/>
    <row r="91" spans="1:9" ht="33.75" customHeight="1" thickBot="1" x14ac:dyDescent="0.25">
      <c r="A91" s="45" t="s">
        <v>24</v>
      </c>
      <c r="B91" s="46"/>
      <c r="D91" s="35"/>
    </row>
    <row r="92" spans="1:9" s="6" customFormat="1" ht="64.5" customHeight="1" thickBot="1" x14ac:dyDescent="0.25">
      <c r="A92" s="7" t="s">
        <v>0</v>
      </c>
      <c r="B92" s="8" t="s">
        <v>1</v>
      </c>
      <c r="C92" s="8" t="s">
        <v>2</v>
      </c>
      <c r="D92" s="8" t="s">
        <v>3</v>
      </c>
      <c r="E92" s="8" t="s">
        <v>4</v>
      </c>
      <c r="F92" s="8" t="s">
        <v>7</v>
      </c>
      <c r="G92" s="57" t="s">
        <v>8</v>
      </c>
      <c r="H92" s="58"/>
    </row>
    <row r="93" spans="1:9" s="16" customFormat="1" x14ac:dyDescent="0.2">
      <c r="A93" s="40">
        <v>1</v>
      </c>
      <c r="B93" s="41" t="s">
        <v>12</v>
      </c>
      <c r="C93" s="41">
        <v>44971</v>
      </c>
      <c r="D93" s="42">
        <v>46262</v>
      </c>
      <c r="E93" s="38">
        <v>52</v>
      </c>
      <c r="F93" s="18">
        <v>3899.42</v>
      </c>
      <c r="G93" s="61" t="s">
        <v>10</v>
      </c>
      <c r="H93" s="62"/>
    </row>
    <row r="94" spans="1:9" s="16" customFormat="1" x14ac:dyDescent="0.2">
      <c r="A94" s="96"/>
      <c r="B94" s="97" t="s">
        <v>26</v>
      </c>
      <c r="C94" s="97"/>
      <c r="D94" s="98" t="s">
        <v>27</v>
      </c>
      <c r="E94" s="99"/>
      <c r="F94" s="100">
        <v>3899.42</v>
      </c>
      <c r="G94" s="92"/>
      <c r="H94" s="93"/>
    </row>
    <row r="95" spans="1:9" s="19" customFormat="1" ht="12.75" customHeight="1" x14ac:dyDescent="0.2">
      <c r="A95" s="10">
        <v>2</v>
      </c>
      <c r="B95" s="39" t="s">
        <v>12</v>
      </c>
      <c r="C95" s="39">
        <v>44971</v>
      </c>
      <c r="D95" s="37">
        <v>46262</v>
      </c>
      <c r="E95" s="13">
        <v>52</v>
      </c>
      <c r="F95" s="14">
        <v>600.58000000000004</v>
      </c>
      <c r="G95" s="55" t="s">
        <v>28</v>
      </c>
      <c r="H95" s="56"/>
    </row>
    <row r="96" spans="1:9" s="19" customFormat="1" x14ac:dyDescent="0.2">
      <c r="A96" s="10">
        <v>3</v>
      </c>
      <c r="B96" s="11" t="s">
        <v>17</v>
      </c>
      <c r="C96" s="11">
        <v>4598</v>
      </c>
      <c r="D96" s="12">
        <v>46260</v>
      </c>
      <c r="E96" s="101">
        <v>48</v>
      </c>
      <c r="F96" s="14">
        <v>4500</v>
      </c>
      <c r="G96" s="55" t="s">
        <v>28</v>
      </c>
      <c r="H96" s="56"/>
    </row>
    <row r="97" spans="1:8" s="16" customFormat="1" x14ac:dyDescent="0.2">
      <c r="A97" s="10">
        <v>4</v>
      </c>
      <c r="B97" s="11" t="s">
        <v>12</v>
      </c>
      <c r="C97" s="11">
        <v>44021</v>
      </c>
      <c r="D97" s="12">
        <v>46255</v>
      </c>
      <c r="E97" s="13">
        <v>44</v>
      </c>
      <c r="F97" s="14">
        <v>4500</v>
      </c>
      <c r="G97" s="55" t="s">
        <v>28</v>
      </c>
      <c r="H97" s="56"/>
    </row>
    <row r="98" spans="1:8" s="16" customFormat="1" ht="13.5" thickBot="1" x14ac:dyDescent="0.25">
      <c r="A98" s="24">
        <v>5</v>
      </c>
      <c r="B98" s="25" t="s">
        <v>12</v>
      </c>
      <c r="C98" s="25">
        <v>44248</v>
      </c>
      <c r="D98" s="26">
        <v>46258</v>
      </c>
      <c r="E98" s="83">
        <v>44</v>
      </c>
      <c r="F98" s="28">
        <v>4500</v>
      </c>
      <c r="G98" s="59" t="s">
        <v>28</v>
      </c>
      <c r="H98" s="60"/>
    </row>
    <row r="99" spans="1:8" x14ac:dyDescent="0.2">
      <c r="H99" s="33"/>
    </row>
    <row r="101" spans="1:8" x14ac:dyDescent="0.2">
      <c r="H101" s="36"/>
    </row>
    <row r="102" spans="1:8" x14ac:dyDescent="0.2">
      <c r="H102" s="36"/>
    </row>
  </sheetData>
  <mergeCells count="32">
    <mergeCell ref="G78:H78"/>
    <mergeCell ref="G85:H85"/>
    <mergeCell ref="G94:H94"/>
    <mergeCell ref="G98:H98"/>
    <mergeCell ref="G92:H92"/>
    <mergeCell ref="G93:H93"/>
    <mergeCell ref="G95:H95"/>
    <mergeCell ref="G96:H96"/>
    <mergeCell ref="G97:H97"/>
    <mergeCell ref="G87:H87"/>
    <mergeCell ref="G88:H88"/>
    <mergeCell ref="A81:B81"/>
    <mergeCell ref="A91:B91"/>
    <mergeCell ref="G69:H69"/>
    <mergeCell ref="G70:H70"/>
    <mergeCell ref="G68:H68"/>
    <mergeCell ref="G71:H71"/>
    <mergeCell ref="G72:H72"/>
    <mergeCell ref="G73:H73"/>
    <mergeCell ref="G74:H74"/>
    <mergeCell ref="G75:H75"/>
    <mergeCell ref="G76:H76"/>
    <mergeCell ref="G77:H77"/>
    <mergeCell ref="G82:H82"/>
    <mergeCell ref="G83:H83"/>
    <mergeCell ref="G86:H86"/>
    <mergeCell ref="A67:B67"/>
    <mergeCell ref="A1:I1"/>
    <mergeCell ref="A2:I2"/>
    <mergeCell ref="A3:B3"/>
    <mergeCell ref="A30:B30"/>
    <mergeCell ref="A44:B4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2ded7a-5dec-4e3f-8d74-df9f1287b5b7">
      <Terms xmlns="http://schemas.microsoft.com/office/infopath/2007/PartnerControls"/>
    </lcf76f155ced4ddcb4097134ff3c332f>
    <TaxCatchAll xmlns="b7d6c640-94d7-4bfa-bd3e-4ac690bcee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5F5230B198804A90981B20A0A8C664" ma:contentTypeVersion="13" ma:contentTypeDescription="Creare un nuovo documento." ma:contentTypeScope="" ma:versionID="79aea99eb2f58b5a2b84c232c9a2f02d">
  <xsd:schema xmlns:xsd="http://www.w3.org/2001/XMLSchema" xmlns:xs="http://www.w3.org/2001/XMLSchema" xmlns:p="http://schemas.microsoft.com/office/2006/metadata/properties" xmlns:ns2="d92ded7a-5dec-4e3f-8d74-df9f1287b5b7" xmlns:ns3="b7d6c640-94d7-4bfa-bd3e-4ac690bcee1b" targetNamespace="http://schemas.microsoft.com/office/2006/metadata/properties" ma:root="true" ma:fieldsID="68f0be203ca8d6a9de426ae7ae73ab34" ns2:_="" ns3:_="">
    <xsd:import namespace="d92ded7a-5dec-4e3f-8d74-df9f1287b5b7"/>
    <xsd:import namespace="b7d6c640-94d7-4bfa-bd3e-4ac690bcee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ded7a-5dec-4e3f-8d74-df9f1287b5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57e37c60-0d23-483c-83ab-8ebfbb140e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6c640-94d7-4bfa-bd3e-4ac690bcee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4c4ad4d-91d0-493a-81b7-67b1ceb8b8aa}" ma:internalName="TaxCatchAll" ma:showField="CatchAllData" ma:web="b7d6c640-94d7-4bfa-bd3e-4ac690bcee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D77EBC-843F-40BA-93D3-41889E1B039D}">
  <ds:schemaRefs>
    <ds:schemaRef ds:uri="http://schemas.microsoft.com/office/2006/metadata/properties"/>
    <ds:schemaRef ds:uri="http://schemas.microsoft.com/office/infopath/2007/PartnerControls"/>
    <ds:schemaRef ds:uri="d92ded7a-5dec-4e3f-8d74-df9f1287b5b7"/>
    <ds:schemaRef ds:uri="b7d6c640-94d7-4bfa-bd3e-4ac690bcee1b"/>
  </ds:schemaRefs>
</ds:datastoreItem>
</file>

<file path=customXml/itemProps2.xml><?xml version="1.0" encoding="utf-8"?>
<ds:datastoreItem xmlns:ds="http://schemas.openxmlformats.org/officeDocument/2006/customXml" ds:itemID="{C20B81AF-5704-440C-816D-58725C7F20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2ded7a-5dec-4e3f-8d74-df9f1287b5b7"/>
    <ds:schemaRef ds:uri="b7d6c640-94d7-4bfa-bd3e-4ac690bce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7A15D-AE67-4829-8DA5-14E2FE2E4D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Graduatorie nuove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Maccabiani</dc:creator>
  <cp:lastModifiedBy>Daniela Maccabiani</cp:lastModifiedBy>
  <dcterms:created xsi:type="dcterms:W3CDTF">2026-09-22T06:38:17Z</dcterms:created>
  <dcterms:modified xsi:type="dcterms:W3CDTF">2026-10-14T11:33:13Z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0x010100695F5230B198804A90981B20A0A8C664</vt:lpwstr>
  </property>
  <property fmtid="{D5CDD505-2E9C-101B-9397-08002B2CF9AE}" pid="3" name="MediaServiceImageTags">
    <vt:lpwstr/>
  </property>
</Properties>
</file>